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0" windowWidth="16740" windowHeight="10305" activeTab="1"/>
  </bookViews>
  <sheets>
    <sheet name="Instructions " sheetId="1" r:id="rId1"/>
    <sheet name="May 3rd vs. Hawkeyes" sheetId="4" r:id="rId2"/>
  </sheets>
  <definedNames>
    <definedName name="_xlnm.Print_Area" localSheetId="1">'May 3rd vs. Hawkeyes'!$A$3:$R$54</definedName>
  </definedNames>
  <calcPr calcId="125725"/>
</workbook>
</file>

<file path=xl/calcChain.xml><?xml version="1.0" encoding="utf-8"?>
<calcChain xmlns="http://schemas.openxmlformats.org/spreadsheetml/2006/main">
  <c r="A52" i="4"/>
  <c r="A51"/>
  <c r="A50"/>
  <c r="A49"/>
  <c r="A48"/>
  <c r="A47"/>
  <c r="A46"/>
  <c r="A45"/>
  <c r="A44"/>
  <c r="A43"/>
  <c r="A42"/>
  <c r="A41"/>
  <c r="A40"/>
  <c r="Q34"/>
  <c r="Q33"/>
  <c r="Q32"/>
  <c r="Q31"/>
  <c r="Q30"/>
  <c r="Q29"/>
  <c r="Q28"/>
  <c r="Q27"/>
  <c r="Q26"/>
  <c r="Q25"/>
  <c r="Q24"/>
  <c r="Q23"/>
  <c r="Q22"/>
  <c r="N34"/>
  <c r="N33"/>
  <c r="N32"/>
  <c r="N31"/>
  <c r="N30"/>
  <c r="N29"/>
  <c r="N28"/>
  <c r="N27"/>
  <c r="N26"/>
  <c r="N25"/>
  <c r="N24"/>
  <c r="N23"/>
  <c r="N22"/>
  <c r="L34"/>
  <c r="L33"/>
  <c r="L32"/>
  <c r="L31"/>
  <c r="L30"/>
  <c r="L29"/>
  <c r="L28"/>
  <c r="L27"/>
  <c r="L26"/>
  <c r="L25"/>
  <c r="L24"/>
  <c r="L23"/>
  <c r="L22"/>
  <c r="J34"/>
  <c r="J33"/>
  <c r="J32"/>
  <c r="J31"/>
  <c r="J30"/>
  <c r="J29"/>
  <c r="J28"/>
  <c r="J27"/>
  <c r="J26"/>
  <c r="J25"/>
  <c r="J24"/>
  <c r="J23"/>
  <c r="J22"/>
  <c r="H34"/>
  <c r="H33"/>
  <c r="H32"/>
  <c r="H31"/>
  <c r="H30"/>
  <c r="H29"/>
  <c r="H28"/>
  <c r="H27"/>
  <c r="H26"/>
  <c r="H25"/>
  <c r="H24"/>
  <c r="H23"/>
  <c r="H22"/>
  <c r="F34"/>
  <c r="F33"/>
  <c r="F32"/>
  <c r="F31"/>
  <c r="F30"/>
  <c r="F29"/>
  <c r="F28"/>
  <c r="F27"/>
  <c r="F26"/>
  <c r="F25"/>
  <c r="F24"/>
  <c r="F23"/>
  <c r="F22"/>
  <c r="D34"/>
  <c r="D33"/>
  <c r="D32"/>
  <c r="D31"/>
  <c r="D30"/>
  <c r="D29"/>
  <c r="D28"/>
  <c r="D27"/>
  <c r="D26"/>
  <c r="D25"/>
  <c r="D24"/>
  <c r="D23"/>
  <c r="D22"/>
  <c r="B34"/>
  <c r="B33"/>
  <c r="B32"/>
  <c r="B31"/>
  <c r="B30"/>
  <c r="B29"/>
  <c r="B28"/>
  <c r="B27"/>
  <c r="B26"/>
  <c r="B25"/>
  <c r="B24"/>
  <c r="B23"/>
  <c r="B22"/>
  <c r="R17"/>
  <c r="R16"/>
  <c r="R15"/>
  <c r="R14"/>
  <c r="R13"/>
  <c r="R12"/>
  <c r="R11"/>
  <c r="R10"/>
  <c r="R9"/>
  <c r="R8"/>
  <c r="R7"/>
  <c r="R6"/>
  <c r="R5"/>
  <c r="M51"/>
  <c r="M52"/>
  <c r="M50"/>
  <c r="M49"/>
  <c r="M48"/>
  <c r="M47"/>
  <c r="M46"/>
  <c r="M45"/>
  <c r="M44"/>
  <c r="M43"/>
  <c r="M42"/>
  <c r="M41"/>
  <c r="J52"/>
  <c r="J51"/>
  <c r="J50"/>
  <c r="J49"/>
  <c r="J48"/>
  <c r="J47"/>
  <c r="J46"/>
  <c r="J45"/>
  <c r="J44"/>
  <c r="J43"/>
  <c r="J42"/>
  <c r="J41"/>
  <c r="J40"/>
  <c r="K52"/>
  <c r="K51"/>
  <c r="K50"/>
  <c r="K49"/>
  <c r="K48"/>
  <c r="K47"/>
  <c r="K46"/>
  <c r="K45"/>
  <c r="K44"/>
  <c r="K43"/>
  <c r="K42"/>
  <c r="K41"/>
  <c r="I52"/>
  <c r="I51"/>
  <c r="I50"/>
  <c r="L50" s="1"/>
  <c r="I49"/>
  <c r="I48"/>
  <c r="L48" s="1"/>
  <c r="I47"/>
  <c r="I46"/>
  <c r="L46" s="1"/>
  <c r="I45"/>
  <c r="I44"/>
  <c r="L44" s="1"/>
  <c r="I43"/>
  <c r="I42"/>
  <c r="L42" s="1"/>
  <c r="I41"/>
  <c r="G52"/>
  <c r="G51"/>
  <c r="G50"/>
  <c r="G49"/>
  <c r="G48"/>
  <c r="G47"/>
  <c r="G46"/>
  <c r="G45"/>
  <c r="G44"/>
  <c r="G43"/>
  <c r="G42"/>
  <c r="G41"/>
  <c r="F52"/>
  <c r="F51"/>
  <c r="F50"/>
  <c r="F49"/>
  <c r="F48"/>
  <c r="F47"/>
  <c r="F46"/>
  <c r="F45"/>
  <c r="F44"/>
  <c r="F43"/>
  <c r="F42"/>
  <c r="F41"/>
  <c r="E52"/>
  <c r="E51"/>
  <c r="E50"/>
  <c r="E49"/>
  <c r="E48"/>
  <c r="E47"/>
  <c r="E46"/>
  <c r="E45"/>
  <c r="E44"/>
  <c r="E43"/>
  <c r="E42"/>
  <c r="E41"/>
  <c r="M40"/>
  <c r="K40"/>
  <c r="I40"/>
  <c r="G40"/>
  <c r="F40"/>
  <c r="E40"/>
  <c r="D52"/>
  <c r="D51"/>
  <c r="D50"/>
  <c r="D49"/>
  <c r="D48"/>
  <c r="D47"/>
  <c r="D46"/>
  <c r="D45"/>
  <c r="D44"/>
  <c r="D43"/>
  <c r="D42"/>
  <c r="D41"/>
  <c r="D40"/>
  <c r="D54" s="1"/>
  <c r="C52"/>
  <c r="C51"/>
  <c r="C50"/>
  <c r="C49"/>
  <c r="C48"/>
  <c r="C47"/>
  <c r="C46"/>
  <c r="C45"/>
  <c r="C44"/>
  <c r="C43"/>
  <c r="C42"/>
  <c r="C41"/>
  <c r="C40"/>
  <c r="B52"/>
  <c r="H52" s="1"/>
  <c r="B51"/>
  <c r="B50"/>
  <c r="B49"/>
  <c r="B48"/>
  <c r="B47"/>
  <c r="B46"/>
  <c r="B45"/>
  <c r="B44"/>
  <c r="B43"/>
  <c r="B42"/>
  <c r="B41"/>
  <c r="H50"/>
  <c r="B40"/>
  <c r="A34"/>
  <c r="P33"/>
  <c r="M33"/>
  <c r="K33"/>
  <c r="I33"/>
  <c r="G33"/>
  <c r="E33"/>
  <c r="C33"/>
  <c r="A33"/>
  <c r="P34"/>
  <c r="P32"/>
  <c r="P31"/>
  <c r="P30"/>
  <c r="P29"/>
  <c r="P28"/>
  <c r="P27"/>
  <c r="P26"/>
  <c r="P25"/>
  <c r="P24"/>
  <c r="P23"/>
  <c r="P22"/>
  <c r="M34"/>
  <c r="M32"/>
  <c r="M31"/>
  <c r="M30"/>
  <c r="M29"/>
  <c r="M28"/>
  <c r="M27"/>
  <c r="M26"/>
  <c r="M25"/>
  <c r="M24"/>
  <c r="M23"/>
  <c r="M22"/>
  <c r="K34"/>
  <c r="K32"/>
  <c r="K31"/>
  <c r="K30"/>
  <c r="K29"/>
  <c r="K28"/>
  <c r="K27"/>
  <c r="K26"/>
  <c r="K25"/>
  <c r="K24"/>
  <c r="K23"/>
  <c r="K22"/>
  <c r="I34"/>
  <c r="I32"/>
  <c r="I31"/>
  <c r="I30"/>
  <c r="I29"/>
  <c r="I28"/>
  <c r="I27"/>
  <c r="I26"/>
  <c r="I25"/>
  <c r="I24"/>
  <c r="I23"/>
  <c r="I22"/>
  <c r="G34"/>
  <c r="G32"/>
  <c r="G31"/>
  <c r="G30"/>
  <c r="G29"/>
  <c r="G28"/>
  <c r="G27"/>
  <c r="G26"/>
  <c r="G25"/>
  <c r="G24"/>
  <c r="G23"/>
  <c r="G22"/>
  <c r="E34"/>
  <c r="E32"/>
  <c r="E31"/>
  <c r="E30"/>
  <c r="E29"/>
  <c r="E28"/>
  <c r="E27"/>
  <c r="E26"/>
  <c r="E25"/>
  <c r="E24"/>
  <c r="E23"/>
  <c r="E22"/>
  <c r="C34"/>
  <c r="C32"/>
  <c r="C31"/>
  <c r="C30"/>
  <c r="C29"/>
  <c r="C28"/>
  <c r="C27"/>
  <c r="C26"/>
  <c r="C25"/>
  <c r="C24"/>
  <c r="C23"/>
  <c r="C22"/>
  <c r="A22"/>
  <c r="A23"/>
  <c r="A24"/>
  <c r="A25"/>
  <c r="A26"/>
  <c r="A27"/>
  <c r="A28"/>
  <c r="A29"/>
  <c r="A30"/>
  <c r="A31"/>
  <c r="A32"/>
  <c r="L52"/>
  <c r="H49"/>
  <c r="H48"/>
  <c r="H47"/>
  <c r="H46"/>
  <c r="H45"/>
  <c r="H44"/>
  <c r="H43"/>
  <c r="H42"/>
  <c r="H41"/>
  <c r="G54"/>
  <c r="L41" l="1"/>
  <c r="N41" s="1"/>
  <c r="L43"/>
  <c r="L45"/>
  <c r="N45" s="1"/>
  <c r="L47"/>
  <c r="L49"/>
  <c r="N49" s="1"/>
  <c r="L51"/>
  <c r="K54"/>
  <c r="C54"/>
  <c r="F54"/>
  <c r="H51"/>
  <c r="M54"/>
  <c r="I54"/>
  <c r="E54"/>
  <c r="B54"/>
  <c r="M35"/>
  <c r="I35"/>
  <c r="P35"/>
  <c r="K35"/>
  <c r="G35"/>
  <c r="E35"/>
  <c r="C35"/>
  <c r="N51"/>
  <c r="A35"/>
  <c r="N50"/>
  <c r="J54"/>
  <c r="N42"/>
  <c r="N43"/>
  <c r="N44"/>
  <c r="N46"/>
  <c r="N47"/>
  <c r="N48"/>
  <c r="N52"/>
  <c r="H40"/>
  <c r="L40"/>
  <c r="L54" l="1"/>
  <c r="H54"/>
  <c r="N40"/>
  <c r="N54" l="1"/>
</calcChain>
</file>

<file path=xl/sharedStrings.xml><?xml version="1.0" encoding="utf-8"?>
<sst xmlns="http://schemas.openxmlformats.org/spreadsheetml/2006/main" count="282" uniqueCount="73">
  <si>
    <t>1st Inning</t>
  </si>
  <si>
    <t>2nd Inning</t>
  </si>
  <si>
    <t>3rd Inning</t>
  </si>
  <si>
    <t>4th Inning</t>
  </si>
  <si>
    <t>5th Inning</t>
  </si>
  <si>
    <t>6th Inning</t>
  </si>
  <si>
    <t>7th Inning</t>
  </si>
  <si>
    <t>Pos</t>
  </si>
  <si>
    <t>Player</t>
  </si>
  <si>
    <t>Batting Order</t>
  </si>
  <si>
    <t>#</t>
  </si>
  <si>
    <t>P</t>
  </si>
  <si>
    <t>Ginny</t>
  </si>
  <si>
    <t>Maddy</t>
  </si>
  <si>
    <t>Allison</t>
  </si>
  <si>
    <t>Anna</t>
  </si>
  <si>
    <t>C</t>
  </si>
  <si>
    <t>Maggie</t>
  </si>
  <si>
    <t>Ella</t>
  </si>
  <si>
    <t>1B</t>
  </si>
  <si>
    <t>Reese</t>
  </si>
  <si>
    <t>Katie</t>
  </si>
  <si>
    <t>Colleen</t>
  </si>
  <si>
    <t>2B</t>
  </si>
  <si>
    <t>Kiley</t>
  </si>
  <si>
    <t>SS</t>
  </si>
  <si>
    <t>3B</t>
  </si>
  <si>
    <t>Julianna</t>
  </si>
  <si>
    <t>LF</t>
  </si>
  <si>
    <t>CF</t>
  </si>
  <si>
    <t>RF</t>
  </si>
  <si>
    <t>Bench</t>
  </si>
  <si>
    <t>out</t>
  </si>
  <si>
    <t>Check</t>
  </si>
  <si>
    <t>IF</t>
  </si>
  <si>
    <t>OF</t>
  </si>
  <si>
    <t>Brenda</t>
  </si>
  <si>
    <t>Totals</t>
  </si>
  <si>
    <t>Directions Using the Player Positioning Template</t>
  </si>
  <si>
    <t>1st</t>
  </si>
  <si>
    <t>2nd</t>
  </si>
  <si>
    <t>3rd</t>
  </si>
  <si>
    <t>4th</t>
  </si>
  <si>
    <t>5th</t>
  </si>
  <si>
    <t>6th</t>
  </si>
  <si>
    <t>7th</t>
  </si>
  <si>
    <t>Bat Order</t>
  </si>
  <si>
    <t>Inning Double Check -  (Verifies that every player is accounted for once in an inning)</t>
  </si>
  <si>
    <t>Positioning Double Check -  (Verifies # of times at each position, Total Infield, Total Outfield, Bench, Total Postions)</t>
  </si>
  <si>
    <t xml:space="preserve">Check
Overall </t>
  </si>
  <si>
    <t>Coach will Fill in the Areas outlined with the Red Box</t>
  </si>
  <si>
    <t>A)</t>
  </si>
  <si>
    <t xml:space="preserve">B) </t>
  </si>
  <si>
    <t>2. Verify How may time as Player</t>
  </si>
  <si>
    <t xml:space="preserve">  - Plays at each Position</t>
  </si>
  <si>
    <t xml:space="preserve">  - Total Infield Positons Played</t>
  </si>
  <si>
    <t xml:space="preserve">  - Total Outfield Positions Played</t>
  </si>
  <si>
    <t xml:space="preserve">  - Total Times on the Bench</t>
  </si>
  <si>
    <t xml:space="preserve">  - Total Overal Positions </t>
  </si>
  <si>
    <t xml:space="preserve">C) </t>
  </si>
  <si>
    <t xml:space="preserve">    (Load Once)</t>
  </si>
  <si>
    <t xml:space="preserve">Roster  </t>
  </si>
  <si>
    <t xml:space="preserve"> Complete the Player Roster with Names and #'s on Far Right. </t>
  </si>
  <si>
    <r>
      <t xml:space="preserve">Fill in  Player Names on the Fielding Chart and Batting Order (Names Must be Spelled </t>
    </r>
    <r>
      <rPr>
        <b/>
        <sz val="11"/>
        <color theme="1"/>
        <rFont val="Calibri"/>
        <family val="2"/>
        <scheme val="minor"/>
      </rPr>
      <t xml:space="preserve">Exactly </t>
    </r>
    <r>
      <rPr>
        <sz val="11"/>
        <color theme="1"/>
        <rFont val="Calibri"/>
        <family val="2"/>
        <scheme val="minor"/>
      </rPr>
      <t xml:space="preserve">as they appear in the roster- No Extra spaces at the end) </t>
    </r>
  </si>
  <si>
    <t>* Providing the names are spelled the Same, the Double Check Charts will :</t>
  </si>
  <si>
    <t>1. Verify that every player is counted in a Bench or Fielding position each innning</t>
  </si>
  <si>
    <t>(Absent Players Should be listed on the Bench for All Innings)</t>
  </si>
  <si>
    <t xml:space="preserve"> Fill in Roster on the Far Right 1st,    Then Complete Batting Order &amp; Fielding Chart</t>
  </si>
  <si>
    <t>For next Game you can either copy the worksheet or the entire workbook</t>
  </si>
  <si>
    <t xml:space="preserve">or </t>
  </si>
  <si>
    <t>To Copy the Worksheet Click on The Tab at the bottom, Press the the ctrl Key and Drag to the right.  Then rename the Worksheet</t>
  </si>
  <si>
    <t>To Copy the Entire workbook, Use the "Save As" function to Save it as a Different Name</t>
  </si>
  <si>
    <t>(This method will Keep all Games in the Same workbook)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</si>
</sst>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2"/>
      <name val="Arial Narrow"/>
      <family val="2"/>
    </font>
    <font>
      <b/>
      <sz val="12"/>
      <color rgb="FFFF0000"/>
      <name val="Arial Narrow"/>
      <family val="2"/>
    </font>
    <font>
      <sz val="1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n">
        <color auto="1"/>
      </right>
      <top style="thick">
        <color rgb="FFFF0000"/>
      </top>
      <bottom/>
      <diagonal/>
    </border>
    <border>
      <left style="thin">
        <color auto="1"/>
      </left>
      <right style="thick">
        <color rgb="FFFF0000"/>
      </right>
      <top style="thick">
        <color rgb="FFFF0000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3" borderId="0" xfId="0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3" borderId="0" xfId="0" applyFont="1" applyFill="1" applyBorder="1"/>
    <xf numFmtId="0" fontId="2" fillId="0" borderId="0" xfId="0" applyFont="1"/>
    <xf numFmtId="0" fontId="2" fillId="5" borderId="1" xfId="0" applyFont="1" applyFill="1" applyBorder="1" applyAlignment="1">
      <alignment horizontal="right"/>
    </xf>
    <xf numFmtId="0" fontId="2" fillId="3" borderId="4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6" borderId="1" xfId="0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3" borderId="0" xfId="0" applyFont="1" applyFill="1"/>
    <xf numFmtId="0" fontId="2" fillId="3" borderId="0" xfId="0" applyFont="1" applyFill="1"/>
    <xf numFmtId="0" fontId="2" fillId="0" borderId="0" xfId="0" applyFont="1" applyBorder="1"/>
    <xf numFmtId="0" fontId="1" fillId="3" borderId="0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3" borderId="10" xfId="0" applyFont="1" applyFill="1" applyBorder="1"/>
    <xf numFmtId="0" fontId="1" fillId="0" borderId="11" xfId="0" applyFont="1" applyBorder="1"/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/>
    <xf numFmtId="0" fontId="2" fillId="5" borderId="15" xfId="0" applyFont="1" applyFill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6" borderId="15" xfId="0" applyFont="1" applyFill="1" applyBorder="1" applyAlignment="1">
      <alignment horizontal="right"/>
    </xf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" fillId="0" borderId="8" xfId="0" applyFont="1" applyBorder="1"/>
    <xf numFmtId="0" fontId="1" fillId="5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6" borderId="1" xfId="0" applyFont="1" applyFill="1" applyBorder="1" applyProtection="1">
      <protection locked="0"/>
    </xf>
    <xf numFmtId="0" fontId="1" fillId="0" borderId="18" xfId="0" applyFont="1" applyBorder="1" applyProtection="1">
      <protection locked="0"/>
    </xf>
    <xf numFmtId="0" fontId="1" fillId="5" borderId="16" xfId="0" applyFont="1" applyFill="1" applyBorder="1" applyProtection="1">
      <protection locked="0"/>
    </xf>
    <xf numFmtId="0" fontId="1" fillId="0" borderId="16" xfId="0" applyFont="1" applyBorder="1" applyProtection="1">
      <protection locked="0"/>
    </xf>
    <xf numFmtId="0" fontId="1" fillId="6" borderId="16" xfId="0" applyFont="1" applyFill="1" applyBorder="1" applyProtection="1">
      <protection locked="0"/>
    </xf>
    <xf numFmtId="0" fontId="1" fillId="0" borderId="19" xfId="0" applyFont="1" applyBorder="1" applyProtection="1">
      <protection locked="0"/>
    </xf>
    <xf numFmtId="0" fontId="1" fillId="0" borderId="16" xfId="0" applyFont="1" applyFill="1" applyBorder="1" applyProtection="1">
      <protection locked="0"/>
    </xf>
    <xf numFmtId="0" fontId="1" fillId="0" borderId="19" xfId="0" applyFont="1" applyFill="1" applyBorder="1" applyProtection="1">
      <protection locked="0"/>
    </xf>
    <xf numFmtId="0" fontId="2" fillId="0" borderId="15" xfId="0" applyFon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left"/>
    </xf>
    <xf numFmtId="0" fontId="4" fillId="0" borderId="15" xfId="0" applyFont="1" applyBorder="1" applyProtection="1"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4" fillId="0" borderId="17" xfId="0" applyFont="1" applyFill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0" fillId="0" borderId="0" xfId="0" quotePrefix="1"/>
    <xf numFmtId="0" fontId="1" fillId="2" borderId="29" xfId="0" applyFont="1" applyFill="1" applyBorder="1"/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 wrapText="1"/>
    </xf>
    <xf numFmtId="0" fontId="2" fillId="0" borderId="29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0" fontId="6" fillId="0" borderId="0" xfId="0" applyFont="1" applyAlignment="1">
      <alignment horizontal="center"/>
    </xf>
    <xf numFmtId="0" fontId="4" fillId="5" borderId="1" xfId="0" applyFont="1" applyFill="1" applyBorder="1" applyAlignment="1">
      <alignment horizontal="right"/>
    </xf>
    <xf numFmtId="0" fontId="5" fillId="0" borderId="34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35" xfId="0" applyFont="1" applyBorder="1" applyAlignment="1">
      <alignment horizontal="center" wrapText="1"/>
    </xf>
    <xf numFmtId="0" fontId="5" fillId="0" borderId="3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 wrapText="1"/>
    </xf>
    <xf numFmtId="0" fontId="1" fillId="0" borderId="39" xfId="0" applyFont="1" applyFill="1" applyBorder="1" applyAlignment="1">
      <alignment horizontal="center" wrapText="1"/>
    </xf>
    <xf numFmtId="0" fontId="1" fillId="0" borderId="40" xfId="0" applyFont="1" applyBorder="1" applyAlignment="1">
      <alignment horizontal="center"/>
    </xf>
    <xf numFmtId="0" fontId="1" fillId="0" borderId="4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workbookViewId="0"/>
  </sheetViews>
  <sheetFormatPr defaultRowHeight="15"/>
  <cols>
    <col min="1" max="1" width="4" customWidth="1"/>
  </cols>
  <sheetData>
    <row r="1" spans="1:3">
      <c r="A1" t="s">
        <v>38</v>
      </c>
    </row>
    <row r="3" spans="1:3">
      <c r="A3" t="s">
        <v>50</v>
      </c>
    </row>
    <row r="5" spans="1:3">
      <c r="A5" t="s">
        <v>51</v>
      </c>
      <c r="B5" t="s">
        <v>62</v>
      </c>
    </row>
    <row r="7" spans="1:3">
      <c r="A7" t="s">
        <v>52</v>
      </c>
      <c r="B7" t="s">
        <v>63</v>
      </c>
    </row>
    <row r="8" spans="1:3">
      <c r="B8" t="s">
        <v>64</v>
      </c>
    </row>
    <row r="9" spans="1:3">
      <c r="B9" s="80" t="s">
        <v>65</v>
      </c>
    </row>
    <row r="10" spans="1:3">
      <c r="B10" s="80"/>
      <c r="C10" t="s">
        <v>66</v>
      </c>
    </row>
    <row r="11" spans="1:3">
      <c r="B11" t="s">
        <v>53</v>
      </c>
    </row>
    <row r="12" spans="1:3">
      <c r="B12" t="s">
        <v>54</v>
      </c>
    </row>
    <row r="13" spans="1:3">
      <c r="B13" t="s">
        <v>55</v>
      </c>
    </row>
    <row r="14" spans="1:3">
      <c r="B14" t="s">
        <v>56</v>
      </c>
    </row>
    <row r="15" spans="1:3">
      <c r="B15" t="s">
        <v>57</v>
      </c>
    </row>
    <row r="16" spans="1:3">
      <c r="B16" t="s">
        <v>58</v>
      </c>
    </row>
    <row r="18" spans="1:10" ht="15" customHeight="1">
      <c r="A18" t="s">
        <v>59</v>
      </c>
      <c r="B18" s="91" t="s">
        <v>68</v>
      </c>
      <c r="C18" s="90"/>
      <c r="D18" s="90"/>
      <c r="E18" s="90"/>
      <c r="F18" s="90"/>
      <c r="G18" s="90"/>
      <c r="H18" s="90"/>
      <c r="I18" s="90"/>
      <c r="J18" s="90"/>
    </row>
    <row r="19" spans="1:10">
      <c r="B19" s="91" t="s">
        <v>70</v>
      </c>
      <c r="C19" s="90"/>
      <c r="D19" s="90"/>
      <c r="E19" s="90"/>
      <c r="F19" s="90"/>
      <c r="G19" s="90"/>
      <c r="H19" s="90"/>
      <c r="I19" s="90"/>
      <c r="J19" s="90"/>
    </row>
    <row r="20" spans="1:10">
      <c r="B20" s="91" t="s">
        <v>72</v>
      </c>
      <c r="C20" s="90"/>
      <c r="D20" s="90"/>
      <c r="E20" s="90"/>
      <c r="F20" s="90"/>
      <c r="G20" s="90"/>
      <c r="H20" s="90"/>
      <c r="I20" s="90"/>
      <c r="J20" s="90"/>
    </row>
    <row r="21" spans="1:10">
      <c r="B21" s="91"/>
      <c r="C21" s="90"/>
      <c r="D21" s="90"/>
      <c r="E21" s="90"/>
      <c r="F21" s="90"/>
      <c r="G21" s="90"/>
      <c r="H21" s="90"/>
      <c r="I21" s="90"/>
      <c r="J21" s="90"/>
    </row>
    <row r="22" spans="1:10">
      <c r="B22" s="91" t="s">
        <v>69</v>
      </c>
    </row>
    <row r="23" spans="1:10">
      <c r="B23" s="91" t="s">
        <v>71</v>
      </c>
    </row>
    <row r="24" spans="1:10">
      <c r="B24" s="91"/>
    </row>
    <row r="25" spans="1:10">
      <c r="B25" s="91"/>
    </row>
    <row r="26" spans="1:10">
      <c r="B26" s="91"/>
    </row>
  </sheetData>
  <sheetProtection password="C73C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55"/>
  <sheetViews>
    <sheetView tabSelected="1" view="pageBreakPreview" zoomScale="86" zoomScaleNormal="100" zoomScaleSheetLayoutView="86" workbookViewId="0">
      <selection activeCell="E23" sqref="E23"/>
    </sheetView>
  </sheetViews>
  <sheetFormatPr defaultRowHeight="15.75"/>
  <cols>
    <col min="1" max="1" width="7.85546875" style="13" bestFit="1" customWidth="1"/>
    <col min="2" max="2" width="10.7109375" style="7" customWidth="1"/>
    <col min="3" max="3" width="6.42578125" style="13" bestFit="1" customWidth="1"/>
    <col min="4" max="4" width="10.7109375" style="7" customWidth="1"/>
    <col min="5" max="5" width="6.42578125" style="13" bestFit="1" customWidth="1"/>
    <col min="6" max="6" width="10.7109375" style="7" customWidth="1"/>
    <col min="7" max="7" width="6.42578125" style="13" bestFit="1" customWidth="1"/>
    <col min="8" max="8" width="10.7109375" style="7" customWidth="1"/>
    <col min="9" max="9" width="6.42578125" style="13" bestFit="1" customWidth="1"/>
    <col min="10" max="10" width="10.7109375" style="7" customWidth="1"/>
    <col min="11" max="11" width="6.42578125" style="13" bestFit="1" customWidth="1"/>
    <col min="12" max="12" width="10.7109375" style="7" customWidth="1"/>
    <col min="13" max="13" width="6.5703125" style="7" bestFit="1" customWidth="1"/>
    <col min="14" max="14" width="10.7109375" style="7" customWidth="1"/>
    <col min="15" max="15" width="1" style="17" customWidth="1"/>
    <col min="16" max="16" width="4.7109375" style="13" customWidth="1"/>
    <col min="17" max="17" width="11.85546875" style="7" bestFit="1" customWidth="1"/>
    <col min="18" max="18" width="6" style="13" customWidth="1"/>
    <col min="19" max="19" width="3" style="13" customWidth="1"/>
    <col min="20" max="20" width="13.85546875" style="7" customWidth="1"/>
    <col min="21" max="21" width="4.5703125" style="7" customWidth="1"/>
    <col min="22" max="22" width="7.85546875" style="7" bestFit="1" customWidth="1"/>
    <col min="23" max="23" width="10.42578125" style="7" bestFit="1" customWidth="1"/>
    <col min="24" max="16384" width="9.140625" style="7"/>
  </cols>
  <sheetData>
    <row r="1" spans="1:23" ht="37.5" customHeight="1">
      <c r="A1" s="100" t="s">
        <v>67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92"/>
    </row>
    <row r="2" spans="1:23" ht="7.5" customHeight="1" thickBot="1"/>
    <row r="3" spans="1:23" s="3" customFormat="1" ht="18" customHeight="1" thickTop="1" thickBot="1">
      <c r="A3" s="106" t="s">
        <v>0</v>
      </c>
      <c r="B3" s="101"/>
      <c r="C3" s="101" t="s">
        <v>1</v>
      </c>
      <c r="D3" s="101"/>
      <c r="E3" s="101" t="s">
        <v>2</v>
      </c>
      <c r="F3" s="101"/>
      <c r="G3" s="101" t="s">
        <v>3</v>
      </c>
      <c r="H3" s="101"/>
      <c r="I3" s="101" t="s">
        <v>4</v>
      </c>
      <c r="J3" s="101"/>
      <c r="K3" s="101" t="s">
        <v>5</v>
      </c>
      <c r="L3" s="101"/>
      <c r="M3" s="101" t="s">
        <v>6</v>
      </c>
      <c r="N3" s="102"/>
      <c r="O3" s="1"/>
      <c r="P3" s="29"/>
      <c r="Q3" s="2"/>
      <c r="R3" s="29"/>
      <c r="S3" s="30"/>
      <c r="T3" s="112" t="s">
        <v>61</v>
      </c>
      <c r="U3" s="113"/>
      <c r="V3" s="2"/>
      <c r="W3" s="2"/>
    </row>
    <row r="4" spans="1:23" ht="18" customHeight="1" thickTop="1">
      <c r="A4" s="38" t="s">
        <v>7</v>
      </c>
      <c r="B4" s="5" t="s">
        <v>8</v>
      </c>
      <c r="C4" s="4" t="s">
        <v>7</v>
      </c>
      <c r="D4" s="5" t="s">
        <v>8</v>
      </c>
      <c r="E4" s="4" t="s">
        <v>7</v>
      </c>
      <c r="F4" s="5" t="s">
        <v>8</v>
      </c>
      <c r="G4" s="4" t="s">
        <v>7</v>
      </c>
      <c r="H4" s="5" t="s">
        <v>8</v>
      </c>
      <c r="I4" s="4" t="s">
        <v>7</v>
      </c>
      <c r="J4" s="5" t="s">
        <v>8</v>
      </c>
      <c r="K4" s="4" t="s">
        <v>7</v>
      </c>
      <c r="L4" s="5" t="s">
        <v>8</v>
      </c>
      <c r="M4" s="4" t="s">
        <v>7</v>
      </c>
      <c r="N4" s="39" t="s">
        <v>8</v>
      </c>
      <c r="O4" s="6"/>
      <c r="P4" s="103" t="s">
        <v>9</v>
      </c>
      <c r="Q4" s="104"/>
      <c r="R4" s="46" t="s">
        <v>10</v>
      </c>
      <c r="S4" s="107"/>
      <c r="T4" s="110" t="s">
        <v>60</v>
      </c>
      <c r="U4" s="111" t="s">
        <v>10</v>
      </c>
      <c r="V4" s="105"/>
      <c r="W4" s="105"/>
    </row>
    <row r="5" spans="1:23" ht="18" customHeight="1">
      <c r="A5" s="40" t="s">
        <v>11</v>
      </c>
      <c r="B5" s="63" t="s">
        <v>12</v>
      </c>
      <c r="C5" s="8" t="s">
        <v>11</v>
      </c>
      <c r="D5" s="63" t="s">
        <v>12</v>
      </c>
      <c r="E5" s="8" t="s">
        <v>11</v>
      </c>
      <c r="F5" s="63" t="s">
        <v>13</v>
      </c>
      <c r="G5" s="8" t="s">
        <v>11</v>
      </c>
      <c r="H5" s="63" t="s">
        <v>14</v>
      </c>
      <c r="I5" s="8" t="s">
        <v>11</v>
      </c>
      <c r="J5" s="63" t="s">
        <v>14</v>
      </c>
      <c r="K5" s="8" t="s">
        <v>11</v>
      </c>
      <c r="L5" s="63" t="s">
        <v>15</v>
      </c>
      <c r="M5" s="8" t="s">
        <v>11</v>
      </c>
      <c r="N5" s="67" t="s">
        <v>15</v>
      </c>
      <c r="O5" s="9"/>
      <c r="P5" s="47">
        <v>1</v>
      </c>
      <c r="Q5" s="71" t="s">
        <v>14</v>
      </c>
      <c r="R5" s="48">
        <f>VLOOKUP(Q5, $T$5:$U$17,2,FALSE)</f>
        <v>29</v>
      </c>
      <c r="S5" s="108"/>
      <c r="T5" s="76" t="s">
        <v>14</v>
      </c>
      <c r="U5" s="77">
        <v>29</v>
      </c>
      <c r="V5" s="18"/>
      <c r="W5" s="18"/>
    </row>
    <row r="6" spans="1:23" ht="18" customHeight="1">
      <c r="A6" s="40" t="s">
        <v>16</v>
      </c>
      <c r="B6" s="63" t="s">
        <v>17</v>
      </c>
      <c r="C6" s="8" t="s">
        <v>16</v>
      </c>
      <c r="D6" s="63" t="s">
        <v>22</v>
      </c>
      <c r="E6" s="8" t="s">
        <v>16</v>
      </c>
      <c r="F6" s="63" t="s">
        <v>21</v>
      </c>
      <c r="G6" s="93" t="s">
        <v>16</v>
      </c>
      <c r="H6" s="63" t="s">
        <v>18</v>
      </c>
      <c r="I6" s="8" t="s">
        <v>16</v>
      </c>
      <c r="J6" s="63" t="s">
        <v>12</v>
      </c>
      <c r="K6" s="8" t="s">
        <v>16</v>
      </c>
      <c r="L6" s="63" t="s">
        <v>24</v>
      </c>
      <c r="M6" s="8" t="s">
        <v>16</v>
      </c>
      <c r="N6" s="67" t="s">
        <v>17</v>
      </c>
      <c r="O6" s="9"/>
      <c r="P6" s="47">
        <v>2</v>
      </c>
      <c r="Q6" s="71" t="s">
        <v>15</v>
      </c>
      <c r="R6" s="48">
        <f>VLOOKUP(Q6, $T$5:$U$17,2,FALSE)</f>
        <v>42</v>
      </c>
      <c r="S6" s="108"/>
      <c r="T6" s="76" t="s">
        <v>15</v>
      </c>
      <c r="U6" s="77">
        <v>42</v>
      </c>
      <c r="V6" s="18"/>
      <c r="W6" s="18"/>
    </row>
    <row r="7" spans="1:23" ht="18" customHeight="1">
      <c r="A7" s="41" t="s">
        <v>19</v>
      </c>
      <c r="B7" s="64" t="s">
        <v>18</v>
      </c>
      <c r="C7" s="12" t="s">
        <v>19</v>
      </c>
      <c r="D7" s="64" t="s">
        <v>13</v>
      </c>
      <c r="E7" s="12" t="s">
        <v>19</v>
      </c>
      <c r="F7" s="64" t="s">
        <v>24</v>
      </c>
      <c r="G7" s="12" t="s">
        <v>19</v>
      </c>
      <c r="H7" s="64" t="s">
        <v>13</v>
      </c>
      <c r="I7" s="12" t="s">
        <v>19</v>
      </c>
      <c r="J7" s="64" t="s">
        <v>20</v>
      </c>
      <c r="K7" s="12" t="s">
        <v>19</v>
      </c>
      <c r="L7" s="64" t="s">
        <v>21</v>
      </c>
      <c r="M7" s="12" t="s">
        <v>19</v>
      </c>
      <c r="N7" s="68" t="s">
        <v>14</v>
      </c>
      <c r="O7" s="9"/>
      <c r="P7" s="47">
        <v>3</v>
      </c>
      <c r="Q7" s="71" t="s">
        <v>12</v>
      </c>
      <c r="R7" s="48">
        <f>VLOOKUP(Q7, $T$5:$U$17,2,FALSE)</f>
        <v>51</v>
      </c>
      <c r="S7" s="108"/>
      <c r="T7" s="76" t="s">
        <v>22</v>
      </c>
      <c r="U7" s="77">
        <v>30</v>
      </c>
      <c r="V7" s="18"/>
      <c r="W7" s="18"/>
    </row>
    <row r="8" spans="1:23" ht="18" customHeight="1">
      <c r="A8" s="41" t="s">
        <v>23</v>
      </c>
      <c r="B8" s="64" t="s">
        <v>22</v>
      </c>
      <c r="C8" s="12" t="s">
        <v>23</v>
      </c>
      <c r="D8" s="64" t="s">
        <v>24</v>
      </c>
      <c r="E8" s="12" t="s">
        <v>23</v>
      </c>
      <c r="F8" s="64" t="s">
        <v>22</v>
      </c>
      <c r="G8" s="12" t="s">
        <v>23</v>
      </c>
      <c r="H8" s="64" t="s">
        <v>24</v>
      </c>
      <c r="I8" s="12" t="s">
        <v>23</v>
      </c>
      <c r="J8" s="64" t="s">
        <v>22</v>
      </c>
      <c r="K8" s="12" t="s">
        <v>23</v>
      </c>
      <c r="L8" s="64" t="s">
        <v>20</v>
      </c>
      <c r="M8" s="12" t="s">
        <v>23</v>
      </c>
      <c r="N8" s="68" t="s">
        <v>21</v>
      </c>
      <c r="O8" s="9"/>
      <c r="P8" s="47">
        <v>4</v>
      </c>
      <c r="Q8" s="71" t="s">
        <v>21</v>
      </c>
      <c r="R8" s="48">
        <f>VLOOKUP(Q8, $T$5:$U$17,2,FALSE)</f>
        <v>31</v>
      </c>
      <c r="S8" s="108"/>
      <c r="T8" s="76" t="s">
        <v>18</v>
      </c>
      <c r="U8" s="77">
        <v>9</v>
      </c>
      <c r="V8" s="18"/>
      <c r="W8" s="18"/>
    </row>
    <row r="9" spans="1:23" ht="18" customHeight="1">
      <c r="A9" s="41" t="s">
        <v>25</v>
      </c>
      <c r="B9" s="64" t="s">
        <v>21</v>
      </c>
      <c r="C9" s="12" t="s">
        <v>25</v>
      </c>
      <c r="D9" s="64" t="s">
        <v>15</v>
      </c>
      <c r="E9" s="12" t="s">
        <v>25</v>
      </c>
      <c r="F9" s="64" t="s">
        <v>17</v>
      </c>
      <c r="G9" s="12" t="s">
        <v>25</v>
      </c>
      <c r="H9" s="64" t="s">
        <v>12</v>
      </c>
      <c r="I9" s="12" t="s">
        <v>25</v>
      </c>
      <c r="J9" s="64" t="s">
        <v>17</v>
      </c>
      <c r="K9" s="12" t="s">
        <v>25</v>
      </c>
      <c r="L9" s="64" t="s">
        <v>14</v>
      </c>
      <c r="M9" s="12" t="s">
        <v>25</v>
      </c>
      <c r="N9" s="68" t="s">
        <v>18</v>
      </c>
      <c r="O9" s="9"/>
      <c r="P9" s="47">
        <v>5</v>
      </c>
      <c r="Q9" s="71" t="s">
        <v>20</v>
      </c>
      <c r="R9" s="48">
        <f>VLOOKUP(Q9, $T$5:$U$17,2,FALSE)</f>
        <v>44</v>
      </c>
      <c r="S9" s="108"/>
      <c r="T9" s="76" t="s">
        <v>12</v>
      </c>
      <c r="U9" s="77">
        <v>51</v>
      </c>
      <c r="V9" s="18"/>
      <c r="W9" s="18"/>
    </row>
    <row r="10" spans="1:23" ht="18" customHeight="1">
      <c r="A10" s="41" t="s">
        <v>26</v>
      </c>
      <c r="B10" s="64" t="s">
        <v>15</v>
      </c>
      <c r="C10" s="12" t="s">
        <v>26</v>
      </c>
      <c r="D10" s="64" t="s">
        <v>18</v>
      </c>
      <c r="E10" s="12" t="s">
        <v>26</v>
      </c>
      <c r="F10" s="64" t="s">
        <v>20</v>
      </c>
      <c r="G10" s="12" t="s">
        <v>26</v>
      </c>
      <c r="H10" s="64" t="s">
        <v>20</v>
      </c>
      <c r="I10" s="12" t="s">
        <v>26</v>
      </c>
      <c r="J10" s="64" t="s">
        <v>13</v>
      </c>
      <c r="K10" s="12" t="s">
        <v>26</v>
      </c>
      <c r="L10" s="64" t="s">
        <v>18</v>
      </c>
      <c r="M10" s="12" t="s">
        <v>26</v>
      </c>
      <c r="N10" s="68" t="s">
        <v>12</v>
      </c>
      <c r="O10" s="9"/>
      <c r="P10" s="47">
        <v>6</v>
      </c>
      <c r="Q10" s="71" t="s">
        <v>17</v>
      </c>
      <c r="R10" s="48">
        <f>VLOOKUP(Q10, $T$5:$U$17,2,FALSE)</f>
        <v>41</v>
      </c>
      <c r="S10" s="108"/>
      <c r="T10" s="76" t="s">
        <v>27</v>
      </c>
      <c r="U10" s="77">
        <v>8</v>
      </c>
      <c r="V10" s="18"/>
      <c r="W10" s="18"/>
    </row>
    <row r="11" spans="1:23" ht="18" customHeight="1">
      <c r="A11" s="42" t="s">
        <v>28</v>
      </c>
      <c r="B11" s="65" t="s">
        <v>24</v>
      </c>
      <c r="C11" s="14" t="s">
        <v>28</v>
      </c>
      <c r="D11" s="65" t="s">
        <v>14</v>
      </c>
      <c r="E11" s="14" t="s">
        <v>28</v>
      </c>
      <c r="F11" s="65" t="s">
        <v>15</v>
      </c>
      <c r="G11" s="14" t="s">
        <v>28</v>
      </c>
      <c r="H11" s="65" t="s">
        <v>15</v>
      </c>
      <c r="I11" s="14" t="s">
        <v>28</v>
      </c>
      <c r="J11" s="65" t="s">
        <v>18</v>
      </c>
      <c r="K11" s="14" t="s">
        <v>28</v>
      </c>
      <c r="L11" s="65" t="s">
        <v>17</v>
      </c>
      <c r="M11" s="14" t="s">
        <v>28</v>
      </c>
      <c r="N11" s="69" t="s">
        <v>20</v>
      </c>
      <c r="O11" s="9"/>
      <c r="P11" s="47">
        <v>7</v>
      </c>
      <c r="Q11" s="71" t="s">
        <v>22</v>
      </c>
      <c r="R11" s="48">
        <f>VLOOKUP(Q11, $T$5:$U$17,2,FALSE)</f>
        <v>30</v>
      </c>
      <c r="S11" s="108"/>
      <c r="T11" s="76" t="s">
        <v>21</v>
      </c>
      <c r="U11" s="77">
        <v>31</v>
      </c>
      <c r="V11" s="18"/>
      <c r="W11" s="18"/>
    </row>
    <row r="12" spans="1:23" ht="18" customHeight="1">
      <c r="A12" s="42" t="s">
        <v>29</v>
      </c>
      <c r="B12" s="65" t="s">
        <v>14</v>
      </c>
      <c r="C12" s="14" t="s">
        <v>29</v>
      </c>
      <c r="D12" s="65" t="s">
        <v>17</v>
      </c>
      <c r="E12" s="14" t="s">
        <v>29</v>
      </c>
      <c r="F12" s="65" t="s">
        <v>12</v>
      </c>
      <c r="G12" s="14" t="s">
        <v>29</v>
      </c>
      <c r="H12" s="65" t="s">
        <v>22</v>
      </c>
      <c r="I12" s="14" t="s">
        <v>29</v>
      </c>
      <c r="J12" s="65" t="s">
        <v>21</v>
      </c>
      <c r="K12" s="14" t="s">
        <v>29</v>
      </c>
      <c r="L12" s="65" t="s">
        <v>12</v>
      </c>
      <c r="M12" s="14" t="s">
        <v>29</v>
      </c>
      <c r="N12" s="69" t="s">
        <v>13</v>
      </c>
      <c r="O12" s="9"/>
      <c r="P12" s="47">
        <v>8</v>
      </c>
      <c r="Q12" s="71" t="s">
        <v>13</v>
      </c>
      <c r="R12" s="48">
        <f>VLOOKUP(Q12, $T$5:$U$17,2,FALSE)</f>
        <v>43</v>
      </c>
      <c r="S12" s="108"/>
      <c r="T12" s="76" t="s">
        <v>24</v>
      </c>
      <c r="U12" s="77">
        <v>39</v>
      </c>
      <c r="V12" s="18"/>
      <c r="W12" s="18"/>
    </row>
    <row r="13" spans="1:23" ht="18" customHeight="1">
      <c r="A13" s="42" t="s">
        <v>30</v>
      </c>
      <c r="B13" s="65" t="s">
        <v>20</v>
      </c>
      <c r="C13" s="14" t="s">
        <v>30</v>
      </c>
      <c r="D13" s="65" t="s">
        <v>21</v>
      </c>
      <c r="E13" s="14" t="s">
        <v>30</v>
      </c>
      <c r="F13" s="65" t="s">
        <v>18</v>
      </c>
      <c r="G13" s="14" t="s">
        <v>30</v>
      </c>
      <c r="H13" s="65" t="s">
        <v>17</v>
      </c>
      <c r="I13" s="14" t="s">
        <v>30</v>
      </c>
      <c r="J13" s="65" t="s">
        <v>24</v>
      </c>
      <c r="K13" s="14" t="s">
        <v>30</v>
      </c>
      <c r="L13" s="65" t="s">
        <v>13</v>
      </c>
      <c r="M13" s="14" t="s">
        <v>30</v>
      </c>
      <c r="N13" s="69" t="s">
        <v>22</v>
      </c>
      <c r="O13" s="9"/>
      <c r="P13" s="73">
        <v>9</v>
      </c>
      <c r="Q13" s="71" t="s">
        <v>18</v>
      </c>
      <c r="R13" s="48">
        <f>VLOOKUP(Q13, $T$5:$U$17,2,FALSE)</f>
        <v>9</v>
      </c>
      <c r="S13" s="108"/>
      <c r="T13" s="76" t="s">
        <v>13</v>
      </c>
      <c r="U13" s="77">
        <v>43</v>
      </c>
      <c r="V13" s="18"/>
      <c r="W13" s="18"/>
    </row>
    <row r="14" spans="1:23" ht="18" customHeight="1">
      <c r="A14" s="43" t="s">
        <v>31</v>
      </c>
      <c r="B14" s="64" t="s">
        <v>13</v>
      </c>
      <c r="C14" s="10" t="s">
        <v>31</v>
      </c>
      <c r="D14" s="64" t="s">
        <v>20</v>
      </c>
      <c r="E14" s="10" t="s">
        <v>31</v>
      </c>
      <c r="F14" s="64" t="s">
        <v>14</v>
      </c>
      <c r="G14" s="10" t="s">
        <v>31</v>
      </c>
      <c r="H14" s="64" t="s">
        <v>21</v>
      </c>
      <c r="I14" s="10" t="s">
        <v>31</v>
      </c>
      <c r="J14" s="64" t="s">
        <v>15</v>
      </c>
      <c r="K14" s="10" t="s">
        <v>31</v>
      </c>
      <c r="L14" s="64" t="s">
        <v>22</v>
      </c>
      <c r="M14" s="10" t="s">
        <v>31</v>
      </c>
      <c r="N14" s="68" t="s">
        <v>24</v>
      </c>
      <c r="O14" s="9"/>
      <c r="P14" s="73">
        <v>10</v>
      </c>
      <c r="Q14" s="71" t="s">
        <v>24</v>
      </c>
      <c r="R14" s="48">
        <f>VLOOKUP(Q14, $T$5:$U$17,2,FALSE)</f>
        <v>39</v>
      </c>
      <c r="S14" s="108"/>
      <c r="T14" s="76" t="s">
        <v>17</v>
      </c>
      <c r="U14" s="77">
        <v>41</v>
      </c>
      <c r="V14" s="18"/>
      <c r="W14" s="18"/>
    </row>
    <row r="15" spans="1:23" ht="18" customHeight="1">
      <c r="A15" s="43" t="s">
        <v>31</v>
      </c>
      <c r="B15" s="64" t="s">
        <v>36</v>
      </c>
      <c r="C15" s="10" t="s">
        <v>31</v>
      </c>
      <c r="D15" s="64" t="s">
        <v>36</v>
      </c>
      <c r="E15" s="10" t="s">
        <v>31</v>
      </c>
      <c r="F15" s="64" t="s">
        <v>36</v>
      </c>
      <c r="G15" s="10" t="s">
        <v>31</v>
      </c>
      <c r="H15" s="64" t="s">
        <v>36</v>
      </c>
      <c r="I15" s="10" t="s">
        <v>31</v>
      </c>
      <c r="J15" s="64" t="s">
        <v>36</v>
      </c>
      <c r="K15" s="10" t="s">
        <v>31</v>
      </c>
      <c r="L15" s="64" t="s">
        <v>36</v>
      </c>
      <c r="M15" s="10" t="s">
        <v>31</v>
      </c>
      <c r="N15" s="68" t="s">
        <v>36</v>
      </c>
      <c r="O15" s="9"/>
      <c r="P15" s="73" t="s">
        <v>32</v>
      </c>
      <c r="Q15" s="71" t="s">
        <v>36</v>
      </c>
      <c r="R15" s="48">
        <f>VLOOKUP(Q15, $T$5:$U$17,2,FALSE)</f>
        <v>3</v>
      </c>
      <c r="S15" s="108"/>
      <c r="T15" s="76" t="s">
        <v>20</v>
      </c>
      <c r="U15" s="77">
        <v>44</v>
      </c>
      <c r="V15" s="18"/>
      <c r="W15" s="18"/>
    </row>
    <row r="16" spans="1:23" ht="18" customHeight="1">
      <c r="A16" s="43" t="s">
        <v>31</v>
      </c>
      <c r="B16" s="64" t="s">
        <v>27</v>
      </c>
      <c r="C16" s="10" t="s">
        <v>31</v>
      </c>
      <c r="D16" s="64" t="s">
        <v>27</v>
      </c>
      <c r="E16" s="10" t="s">
        <v>31</v>
      </c>
      <c r="F16" s="64" t="s">
        <v>27</v>
      </c>
      <c r="G16" s="10" t="s">
        <v>31</v>
      </c>
      <c r="H16" s="64" t="s">
        <v>27</v>
      </c>
      <c r="I16" s="10" t="s">
        <v>31</v>
      </c>
      <c r="J16" s="64" t="s">
        <v>27</v>
      </c>
      <c r="K16" s="10" t="s">
        <v>31</v>
      </c>
      <c r="L16" s="64" t="s">
        <v>27</v>
      </c>
      <c r="M16" s="10" t="s">
        <v>31</v>
      </c>
      <c r="N16" s="68" t="s">
        <v>27</v>
      </c>
      <c r="O16" s="9"/>
      <c r="P16" s="73" t="s">
        <v>32</v>
      </c>
      <c r="Q16" s="71" t="s">
        <v>27</v>
      </c>
      <c r="R16" s="48">
        <f>VLOOKUP(Q16, $T$5:$U$17,2,FALSE)</f>
        <v>8</v>
      </c>
      <c r="S16" s="108"/>
      <c r="T16" s="76" t="s">
        <v>36</v>
      </c>
      <c r="U16" s="77">
        <v>3</v>
      </c>
      <c r="V16" s="18"/>
      <c r="W16" s="18"/>
    </row>
    <row r="17" spans="1:23" ht="18" customHeight="1" thickBot="1">
      <c r="A17" s="44" t="s">
        <v>31</v>
      </c>
      <c r="B17" s="66"/>
      <c r="C17" s="45" t="s">
        <v>31</v>
      </c>
      <c r="D17" s="66"/>
      <c r="E17" s="45" t="s">
        <v>31</v>
      </c>
      <c r="F17" s="66"/>
      <c r="G17" s="45" t="s">
        <v>31</v>
      </c>
      <c r="H17" s="66"/>
      <c r="I17" s="45" t="s">
        <v>31</v>
      </c>
      <c r="J17" s="66"/>
      <c r="K17" s="45" t="s">
        <v>31</v>
      </c>
      <c r="L17" s="66"/>
      <c r="M17" s="45" t="s">
        <v>31</v>
      </c>
      <c r="N17" s="70"/>
      <c r="O17" s="9"/>
      <c r="P17" s="74"/>
      <c r="Q17" s="72"/>
      <c r="R17" s="49" t="e">
        <f>VLOOKUP(Q17, $T$5:$U$17,2,FALSE)</f>
        <v>#N/A</v>
      </c>
      <c r="S17" s="109"/>
      <c r="T17" s="78"/>
      <c r="U17" s="79"/>
      <c r="V17" s="18"/>
      <c r="W17" s="18"/>
    </row>
    <row r="18" spans="1:23" s="3" customFormat="1" ht="16.5" thickTop="1">
      <c r="A18" s="15"/>
      <c r="C18" s="15"/>
      <c r="E18" s="15"/>
      <c r="G18" s="15"/>
      <c r="I18" s="15"/>
      <c r="K18" s="15"/>
      <c r="O18" s="16"/>
      <c r="P18" s="15"/>
      <c r="R18" s="15"/>
      <c r="S18" s="15"/>
    </row>
    <row r="19" spans="1:23" s="3" customFormat="1" ht="16.5" thickBot="1">
      <c r="A19" s="15"/>
      <c r="C19" s="15"/>
      <c r="E19" s="15"/>
      <c r="G19" s="15"/>
      <c r="I19" s="15"/>
      <c r="K19" s="15"/>
      <c r="O19" s="16"/>
      <c r="P19" s="15"/>
      <c r="R19" s="15"/>
      <c r="S19" s="15"/>
    </row>
    <row r="20" spans="1:23" ht="16.5" customHeight="1" thickBot="1">
      <c r="A20" s="94" t="s">
        <v>47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6"/>
    </row>
    <row r="21" spans="1:23">
      <c r="A21" s="88" t="s">
        <v>33</v>
      </c>
      <c r="B21" s="89" t="s">
        <v>39</v>
      </c>
      <c r="C21" s="88" t="s">
        <v>33</v>
      </c>
      <c r="D21" s="89" t="s">
        <v>40</v>
      </c>
      <c r="E21" s="88" t="s">
        <v>33</v>
      </c>
      <c r="F21" s="89" t="s">
        <v>41</v>
      </c>
      <c r="G21" s="88" t="s">
        <v>33</v>
      </c>
      <c r="H21" s="89" t="s">
        <v>42</v>
      </c>
      <c r="I21" s="88" t="s">
        <v>33</v>
      </c>
      <c r="J21" s="89" t="s">
        <v>43</v>
      </c>
      <c r="K21" s="88" t="s">
        <v>33</v>
      </c>
      <c r="L21" s="89" t="s">
        <v>44</v>
      </c>
      <c r="M21" s="88" t="s">
        <v>33</v>
      </c>
      <c r="N21" s="89" t="s">
        <v>45</v>
      </c>
      <c r="O21" s="6"/>
      <c r="P21" s="88" t="s">
        <v>33</v>
      </c>
      <c r="Q21" s="89" t="s">
        <v>46</v>
      </c>
      <c r="R21" s="26"/>
      <c r="S21" s="26"/>
    </row>
    <row r="22" spans="1:23">
      <c r="A22" s="10">
        <f t="shared" ref="A22:A34" si="0">COUNTIF(B$5:B$18,B22)</f>
        <v>1</v>
      </c>
      <c r="B22" s="75" t="str">
        <f>$T5</f>
        <v>Allison</v>
      </c>
      <c r="C22" s="10">
        <f t="shared" ref="C22:C34" si="1">COUNTIF(D$5:D$18,D22)</f>
        <v>1</v>
      </c>
      <c r="D22" s="75" t="str">
        <f>$T5</f>
        <v>Allison</v>
      </c>
      <c r="E22" s="10">
        <f t="shared" ref="E22:E34" si="2">COUNTIF(F$5:F$18,F22)</f>
        <v>1</v>
      </c>
      <c r="F22" s="75" t="str">
        <f>$T5</f>
        <v>Allison</v>
      </c>
      <c r="G22" s="10">
        <f t="shared" ref="G22:G34" si="3">COUNTIF(H$5:H$18,H22)</f>
        <v>1</v>
      </c>
      <c r="H22" s="75" t="str">
        <f>$T5</f>
        <v>Allison</v>
      </c>
      <c r="I22" s="10">
        <f t="shared" ref="I22:I34" si="4">COUNTIF(J$5:J$18,J22)</f>
        <v>1</v>
      </c>
      <c r="J22" s="75" t="str">
        <f>$T5</f>
        <v>Allison</v>
      </c>
      <c r="K22" s="10">
        <f t="shared" ref="K22:K34" si="5">COUNTIF(L$5:L$18,L22)</f>
        <v>1</v>
      </c>
      <c r="L22" s="75" t="str">
        <f>$T5</f>
        <v>Allison</v>
      </c>
      <c r="M22" s="10">
        <f t="shared" ref="M22:M34" si="6">COUNTIF(N$5:N$18,N22)</f>
        <v>1</v>
      </c>
      <c r="N22" s="75" t="str">
        <f>$T5</f>
        <v>Allison</v>
      </c>
      <c r="O22" s="6"/>
      <c r="P22" s="10">
        <f t="shared" ref="P22:P34" si="7">COUNTIF(Q$5:Q$18,Q22)</f>
        <v>1</v>
      </c>
      <c r="Q22" s="75" t="str">
        <f>$T5</f>
        <v>Allison</v>
      </c>
      <c r="R22" s="26"/>
      <c r="S22" s="26"/>
    </row>
    <row r="23" spans="1:23">
      <c r="A23" s="10">
        <f t="shared" si="0"/>
        <v>1</v>
      </c>
      <c r="B23" s="75" t="str">
        <f>$T6</f>
        <v>Anna</v>
      </c>
      <c r="C23" s="10">
        <f t="shared" si="1"/>
        <v>1</v>
      </c>
      <c r="D23" s="75" t="str">
        <f>$T6</f>
        <v>Anna</v>
      </c>
      <c r="E23" s="10">
        <f t="shared" si="2"/>
        <v>1</v>
      </c>
      <c r="F23" s="75" t="str">
        <f>$T6</f>
        <v>Anna</v>
      </c>
      <c r="G23" s="10">
        <f t="shared" si="3"/>
        <v>1</v>
      </c>
      <c r="H23" s="75" t="str">
        <f>$T6</f>
        <v>Anna</v>
      </c>
      <c r="I23" s="10">
        <f t="shared" si="4"/>
        <v>1</v>
      </c>
      <c r="J23" s="75" t="str">
        <f>$T6</f>
        <v>Anna</v>
      </c>
      <c r="K23" s="10">
        <f t="shared" si="5"/>
        <v>1</v>
      </c>
      <c r="L23" s="75" t="str">
        <f>$T6</f>
        <v>Anna</v>
      </c>
      <c r="M23" s="10">
        <f t="shared" si="6"/>
        <v>1</v>
      </c>
      <c r="N23" s="75" t="str">
        <f>$T6</f>
        <v>Anna</v>
      </c>
      <c r="O23" s="6"/>
      <c r="P23" s="10">
        <f t="shared" si="7"/>
        <v>1</v>
      </c>
      <c r="Q23" s="75" t="str">
        <f>$T6</f>
        <v>Anna</v>
      </c>
      <c r="R23" s="26"/>
      <c r="S23" s="26"/>
    </row>
    <row r="24" spans="1:23">
      <c r="A24" s="10">
        <f t="shared" si="0"/>
        <v>1</v>
      </c>
      <c r="B24" s="75" t="str">
        <f>$T7</f>
        <v>Colleen</v>
      </c>
      <c r="C24" s="10">
        <f t="shared" si="1"/>
        <v>1</v>
      </c>
      <c r="D24" s="75" t="str">
        <f>$T7</f>
        <v>Colleen</v>
      </c>
      <c r="E24" s="10">
        <f t="shared" si="2"/>
        <v>1</v>
      </c>
      <c r="F24" s="75" t="str">
        <f>$T7</f>
        <v>Colleen</v>
      </c>
      <c r="G24" s="10">
        <f t="shared" si="3"/>
        <v>1</v>
      </c>
      <c r="H24" s="75" t="str">
        <f>$T7</f>
        <v>Colleen</v>
      </c>
      <c r="I24" s="10">
        <f t="shared" si="4"/>
        <v>1</v>
      </c>
      <c r="J24" s="75" t="str">
        <f>$T7</f>
        <v>Colleen</v>
      </c>
      <c r="K24" s="10">
        <f t="shared" si="5"/>
        <v>1</v>
      </c>
      <c r="L24" s="75" t="str">
        <f>$T7</f>
        <v>Colleen</v>
      </c>
      <c r="M24" s="10">
        <f t="shared" si="6"/>
        <v>1</v>
      </c>
      <c r="N24" s="75" t="str">
        <f>$T7</f>
        <v>Colleen</v>
      </c>
      <c r="O24" s="6"/>
      <c r="P24" s="10">
        <f t="shared" si="7"/>
        <v>1</v>
      </c>
      <c r="Q24" s="75" t="str">
        <f>$T7</f>
        <v>Colleen</v>
      </c>
      <c r="R24" s="26"/>
      <c r="S24" s="26"/>
    </row>
    <row r="25" spans="1:23">
      <c r="A25" s="10">
        <f t="shared" si="0"/>
        <v>1</v>
      </c>
      <c r="B25" s="75" t="str">
        <f>$T8</f>
        <v>Ella</v>
      </c>
      <c r="C25" s="10">
        <f t="shared" si="1"/>
        <v>1</v>
      </c>
      <c r="D25" s="75" t="str">
        <f>$T8</f>
        <v>Ella</v>
      </c>
      <c r="E25" s="10">
        <f t="shared" si="2"/>
        <v>1</v>
      </c>
      <c r="F25" s="75" t="str">
        <f>$T8</f>
        <v>Ella</v>
      </c>
      <c r="G25" s="10">
        <f t="shared" si="3"/>
        <v>1</v>
      </c>
      <c r="H25" s="75" t="str">
        <f>$T8</f>
        <v>Ella</v>
      </c>
      <c r="I25" s="10">
        <f t="shared" si="4"/>
        <v>1</v>
      </c>
      <c r="J25" s="75" t="str">
        <f>$T8</f>
        <v>Ella</v>
      </c>
      <c r="K25" s="10">
        <f t="shared" si="5"/>
        <v>1</v>
      </c>
      <c r="L25" s="75" t="str">
        <f>$T8</f>
        <v>Ella</v>
      </c>
      <c r="M25" s="10">
        <f t="shared" si="6"/>
        <v>1</v>
      </c>
      <c r="N25" s="75" t="str">
        <f>$T8</f>
        <v>Ella</v>
      </c>
      <c r="O25" s="6"/>
      <c r="P25" s="10">
        <f t="shared" si="7"/>
        <v>1</v>
      </c>
      <c r="Q25" s="75" t="str">
        <f>$T8</f>
        <v>Ella</v>
      </c>
      <c r="R25" s="26"/>
      <c r="S25" s="26"/>
    </row>
    <row r="26" spans="1:23">
      <c r="A26" s="10">
        <f t="shared" si="0"/>
        <v>1</v>
      </c>
      <c r="B26" s="75" t="str">
        <f>$T9</f>
        <v>Ginny</v>
      </c>
      <c r="C26" s="10">
        <f t="shared" si="1"/>
        <v>1</v>
      </c>
      <c r="D26" s="75" t="str">
        <f>$T9</f>
        <v>Ginny</v>
      </c>
      <c r="E26" s="10">
        <f t="shared" si="2"/>
        <v>1</v>
      </c>
      <c r="F26" s="75" t="str">
        <f>$T9</f>
        <v>Ginny</v>
      </c>
      <c r="G26" s="10">
        <f t="shared" si="3"/>
        <v>1</v>
      </c>
      <c r="H26" s="75" t="str">
        <f>$T9</f>
        <v>Ginny</v>
      </c>
      <c r="I26" s="10">
        <f t="shared" si="4"/>
        <v>1</v>
      </c>
      <c r="J26" s="75" t="str">
        <f>$T9</f>
        <v>Ginny</v>
      </c>
      <c r="K26" s="10">
        <f t="shared" si="5"/>
        <v>1</v>
      </c>
      <c r="L26" s="75" t="str">
        <f>$T9</f>
        <v>Ginny</v>
      </c>
      <c r="M26" s="10">
        <f t="shared" si="6"/>
        <v>1</v>
      </c>
      <c r="N26" s="75" t="str">
        <f>$T9</f>
        <v>Ginny</v>
      </c>
      <c r="O26" s="6"/>
      <c r="P26" s="10">
        <f t="shared" si="7"/>
        <v>1</v>
      </c>
      <c r="Q26" s="75" t="str">
        <f>$T9</f>
        <v>Ginny</v>
      </c>
      <c r="R26" s="26"/>
      <c r="S26" s="26"/>
    </row>
    <row r="27" spans="1:23">
      <c r="A27" s="10">
        <f t="shared" si="0"/>
        <v>1</v>
      </c>
      <c r="B27" s="75" t="str">
        <f>$T10</f>
        <v>Julianna</v>
      </c>
      <c r="C27" s="10">
        <f t="shared" si="1"/>
        <v>1</v>
      </c>
      <c r="D27" s="75" t="str">
        <f>$T10</f>
        <v>Julianna</v>
      </c>
      <c r="E27" s="10">
        <f t="shared" si="2"/>
        <v>1</v>
      </c>
      <c r="F27" s="75" t="str">
        <f>$T10</f>
        <v>Julianna</v>
      </c>
      <c r="G27" s="10">
        <f t="shared" si="3"/>
        <v>1</v>
      </c>
      <c r="H27" s="75" t="str">
        <f>$T10</f>
        <v>Julianna</v>
      </c>
      <c r="I27" s="10">
        <f t="shared" si="4"/>
        <v>1</v>
      </c>
      <c r="J27" s="75" t="str">
        <f>$T10</f>
        <v>Julianna</v>
      </c>
      <c r="K27" s="10">
        <f t="shared" si="5"/>
        <v>1</v>
      </c>
      <c r="L27" s="75" t="str">
        <f>$T10</f>
        <v>Julianna</v>
      </c>
      <c r="M27" s="10">
        <f t="shared" si="6"/>
        <v>1</v>
      </c>
      <c r="N27" s="75" t="str">
        <f>$T10</f>
        <v>Julianna</v>
      </c>
      <c r="O27" s="6"/>
      <c r="P27" s="10">
        <f t="shared" si="7"/>
        <v>1</v>
      </c>
      <c r="Q27" s="75" t="str">
        <f>$T10</f>
        <v>Julianna</v>
      </c>
      <c r="R27" s="26"/>
      <c r="S27" s="26"/>
    </row>
    <row r="28" spans="1:23">
      <c r="A28" s="10">
        <f t="shared" si="0"/>
        <v>1</v>
      </c>
      <c r="B28" s="75" t="str">
        <f>$T11</f>
        <v>Katie</v>
      </c>
      <c r="C28" s="10">
        <f t="shared" si="1"/>
        <v>1</v>
      </c>
      <c r="D28" s="75" t="str">
        <f>$T11</f>
        <v>Katie</v>
      </c>
      <c r="E28" s="10">
        <f t="shared" si="2"/>
        <v>1</v>
      </c>
      <c r="F28" s="75" t="str">
        <f>$T11</f>
        <v>Katie</v>
      </c>
      <c r="G28" s="10">
        <f t="shared" si="3"/>
        <v>1</v>
      </c>
      <c r="H28" s="75" t="str">
        <f>$T11</f>
        <v>Katie</v>
      </c>
      <c r="I28" s="10">
        <f t="shared" si="4"/>
        <v>1</v>
      </c>
      <c r="J28" s="75" t="str">
        <f>$T11</f>
        <v>Katie</v>
      </c>
      <c r="K28" s="10">
        <f t="shared" si="5"/>
        <v>1</v>
      </c>
      <c r="L28" s="75" t="str">
        <f>$T11</f>
        <v>Katie</v>
      </c>
      <c r="M28" s="10">
        <f t="shared" si="6"/>
        <v>1</v>
      </c>
      <c r="N28" s="75" t="str">
        <f>$T11</f>
        <v>Katie</v>
      </c>
      <c r="O28" s="6"/>
      <c r="P28" s="10">
        <f t="shared" si="7"/>
        <v>1</v>
      </c>
      <c r="Q28" s="75" t="str">
        <f>$T11</f>
        <v>Katie</v>
      </c>
      <c r="R28" s="26"/>
      <c r="S28" s="26"/>
    </row>
    <row r="29" spans="1:23">
      <c r="A29" s="10">
        <f t="shared" si="0"/>
        <v>1</v>
      </c>
      <c r="B29" s="75" t="str">
        <f>$T12</f>
        <v>Kiley</v>
      </c>
      <c r="C29" s="10">
        <f t="shared" si="1"/>
        <v>1</v>
      </c>
      <c r="D29" s="75" t="str">
        <f>$T12</f>
        <v>Kiley</v>
      </c>
      <c r="E29" s="10">
        <f t="shared" si="2"/>
        <v>1</v>
      </c>
      <c r="F29" s="75" t="str">
        <f>$T12</f>
        <v>Kiley</v>
      </c>
      <c r="G29" s="10">
        <f t="shared" si="3"/>
        <v>1</v>
      </c>
      <c r="H29" s="75" t="str">
        <f>$T12</f>
        <v>Kiley</v>
      </c>
      <c r="I29" s="10">
        <f t="shared" si="4"/>
        <v>1</v>
      </c>
      <c r="J29" s="75" t="str">
        <f>$T12</f>
        <v>Kiley</v>
      </c>
      <c r="K29" s="10">
        <f t="shared" si="5"/>
        <v>1</v>
      </c>
      <c r="L29" s="75" t="str">
        <f>$T12</f>
        <v>Kiley</v>
      </c>
      <c r="M29" s="10">
        <f t="shared" si="6"/>
        <v>1</v>
      </c>
      <c r="N29" s="75" t="str">
        <f>$T12</f>
        <v>Kiley</v>
      </c>
      <c r="O29" s="6"/>
      <c r="P29" s="10">
        <f t="shared" si="7"/>
        <v>1</v>
      </c>
      <c r="Q29" s="75" t="str">
        <f>$T12</f>
        <v>Kiley</v>
      </c>
      <c r="R29" s="26"/>
      <c r="S29" s="26"/>
    </row>
    <row r="30" spans="1:23">
      <c r="A30" s="10">
        <f t="shared" si="0"/>
        <v>1</v>
      </c>
      <c r="B30" s="75" t="str">
        <f>$T13</f>
        <v>Maddy</v>
      </c>
      <c r="C30" s="10">
        <f t="shared" si="1"/>
        <v>1</v>
      </c>
      <c r="D30" s="75" t="str">
        <f>$T13</f>
        <v>Maddy</v>
      </c>
      <c r="E30" s="10">
        <f t="shared" si="2"/>
        <v>1</v>
      </c>
      <c r="F30" s="75" t="str">
        <f>$T13</f>
        <v>Maddy</v>
      </c>
      <c r="G30" s="10">
        <f t="shared" si="3"/>
        <v>1</v>
      </c>
      <c r="H30" s="75" t="str">
        <f>$T13</f>
        <v>Maddy</v>
      </c>
      <c r="I30" s="10">
        <f t="shared" si="4"/>
        <v>1</v>
      </c>
      <c r="J30" s="75" t="str">
        <f>$T13</f>
        <v>Maddy</v>
      </c>
      <c r="K30" s="10">
        <f t="shared" si="5"/>
        <v>1</v>
      </c>
      <c r="L30" s="75" t="str">
        <f>$T13</f>
        <v>Maddy</v>
      </c>
      <c r="M30" s="10">
        <f t="shared" si="6"/>
        <v>1</v>
      </c>
      <c r="N30" s="75" t="str">
        <f>$T13</f>
        <v>Maddy</v>
      </c>
      <c r="O30" s="6"/>
      <c r="P30" s="10">
        <f t="shared" si="7"/>
        <v>1</v>
      </c>
      <c r="Q30" s="75" t="str">
        <f>$T13</f>
        <v>Maddy</v>
      </c>
      <c r="R30" s="26"/>
      <c r="S30" s="26"/>
    </row>
    <row r="31" spans="1:23">
      <c r="A31" s="10">
        <f t="shared" si="0"/>
        <v>1</v>
      </c>
      <c r="B31" s="75" t="str">
        <f>$T14</f>
        <v>Maggie</v>
      </c>
      <c r="C31" s="10">
        <f t="shared" si="1"/>
        <v>1</v>
      </c>
      <c r="D31" s="75" t="str">
        <f>$T14</f>
        <v>Maggie</v>
      </c>
      <c r="E31" s="10">
        <f t="shared" si="2"/>
        <v>1</v>
      </c>
      <c r="F31" s="75" t="str">
        <f>$T14</f>
        <v>Maggie</v>
      </c>
      <c r="G31" s="10">
        <f t="shared" si="3"/>
        <v>1</v>
      </c>
      <c r="H31" s="75" t="str">
        <f>$T14</f>
        <v>Maggie</v>
      </c>
      <c r="I31" s="10">
        <f t="shared" si="4"/>
        <v>1</v>
      </c>
      <c r="J31" s="75" t="str">
        <f>$T14</f>
        <v>Maggie</v>
      </c>
      <c r="K31" s="10">
        <f t="shared" si="5"/>
        <v>1</v>
      </c>
      <c r="L31" s="75" t="str">
        <f>$T14</f>
        <v>Maggie</v>
      </c>
      <c r="M31" s="10">
        <f t="shared" si="6"/>
        <v>1</v>
      </c>
      <c r="N31" s="75" t="str">
        <f>$T14</f>
        <v>Maggie</v>
      </c>
      <c r="O31" s="6"/>
      <c r="P31" s="10">
        <f t="shared" si="7"/>
        <v>1</v>
      </c>
      <c r="Q31" s="75" t="str">
        <f>$T14</f>
        <v>Maggie</v>
      </c>
      <c r="R31" s="26"/>
      <c r="S31" s="26"/>
    </row>
    <row r="32" spans="1:23">
      <c r="A32" s="10">
        <f t="shared" si="0"/>
        <v>1</v>
      </c>
      <c r="B32" s="75" t="str">
        <f>$T15</f>
        <v>Reese</v>
      </c>
      <c r="C32" s="10">
        <f t="shared" si="1"/>
        <v>1</v>
      </c>
      <c r="D32" s="75" t="str">
        <f>$T15</f>
        <v>Reese</v>
      </c>
      <c r="E32" s="10">
        <f t="shared" si="2"/>
        <v>1</v>
      </c>
      <c r="F32" s="75" t="str">
        <f>$T15</f>
        <v>Reese</v>
      </c>
      <c r="G32" s="10">
        <f t="shared" si="3"/>
        <v>1</v>
      </c>
      <c r="H32" s="75" t="str">
        <f>$T15</f>
        <v>Reese</v>
      </c>
      <c r="I32" s="10">
        <f t="shared" si="4"/>
        <v>1</v>
      </c>
      <c r="J32" s="75" t="str">
        <f>$T15</f>
        <v>Reese</v>
      </c>
      <c r="K32" s="10">
        <f t="shared" si="5"/>
        <v>1</v>
      </c>
      <c r="L32" s="75" t="str">
        <f>$T15</f>
        <v>Reese</v>
      </c>
      <c r="M32" s="10">
        <f t="shared" si="6"/>
        <v>1</v>
      </c>
      <c r="N32" s="75" t="str">
        <f>$T15</f>
        <v>Reese</v>
      </c>
      <c r="O32" s="6"/>
      <c r="P32" s="10">
        <f t="shared" si="7"/>
        <v>1</v>
      </c>
      <c r="Q32" s="75" t="str">
        <f>$T15</f>
        <v>Reese</v>
      </c>
      <c r="R32" s="26"/>
      <c r="S32" s="26"/>
    </row>
    <row r="33" spans="1:19">
      <c r="A33" s="10">
        <f t="shared" si="0"/>
        <v>1</v>
      </c>
      <c r="B33" s="75" t="str">
        <f>$T16</f>
        <v>Brenda</v>
      </c>
      <c r="C33" s="10">
        <f t="shared" si="1"/>
        <v>1</v>
      </c>
      <c r="D33" s="75" t="str">
        <f>$T16</f>
        <v>Brenda</v>
      </c>
      <c r="E33" s="10">
        <f t="shared" si="2"/>
        <v>1</v>
      </c>
      <c r="F33" s="75" t="str">
        <f>$T16</f>
        <v>Brenda</v>
      </c>
      <c r="G33" s="10">
        <f t="shared" si="3"/>
        <v>1</v>
      </c>
      <c r="H33" s="75" t="str">
        <f>$T16</f>
        <v>Brenda</v>
      </c>
      <c r="I33" s="10">
        <f t="shared" si="4"/>
        <v>1</v>
      </c>
      <c r="J33" s="75" t="str">
        <f>$T16</f>
        <v>Brenda</v>
      </c>
      <c r="K33" s="10">
        <f t="shared" si="5"/>
        <v>1</v>
      </c>
      <c r="L33" s="75" t="str">
        <f>$T16</f>
        <v>Brenda</v>
      </c>
      <c r="M33" s="10">
        <f t="shared" si="6"/>
        <v>1</v>
      </c>
      <c r="N33" s="75" t="str">
        <f>$T16</f>
        <v>Brenda</v>
      </c>
      <c r="O33" s="6"/>
      <c r="P33" s="10">
        <f t="shared" si="7"/>
        <v>1</v>
      </c>
      <c r="Q33" s="75" t="str">
        <f>$T16</f>
        <v>Brenda</v>
      </c>
      <c r="R33" s="26"/>
      <c r="S33" s="26"/>
    </row>
    <row r="34" spans="1:19" ht="16.5" thickBot="1">
      <c r="A34" s="31">
        <f t="shared" si="0"/>
        <v>0</v>
      </c>
      <c r="B34" s="75">
        <f>$T17</f>
        <v>0</v>
      </c>
      <c r="C34" s="31">
        <f t="shared" si="1"/>
        <v>0</v>
      </c>
      <c r="D34" s="75">
        <f>$T17</f>
        <v>0</v>
      </c>
      <c r="E34" s="31">
        <f t="shared" si="2"/>
        <v>0</v>
      </c>
      <c r="F34" s="75">
        <f>$T17</f>
        <v>0</v>
      </c>
      <c r="G34" s="31">
        <f t="shared" si="3"/>
        <v>0</v>
      </c>
      <c r="H34" s="75">
        <f>$T17</f>
        <v>0</v>
      </c>
      <c r="I34" s="31">
        <f t="shared" si="4"/>
        <v>0</v>
      </c>
      <c r="J34" s="75">
        <f>$T17</f>
        <v>0</v>
      </c>
      <c r="K34" s="31">
        <f t="shared" si="5"/>
        <v>0</v>
      </c>
      <c r="L34" s="75">
        <f>$T17</f>
        <v>0</v>
      </c>
      <c r="M34" s="31">
        <f t="shared" si="6"/>
        <v>0</v>
      </c>
      <c r="N34" s="75">
        <f>$T17</f>
        <v>0</v>
      </c>
      <c r="O34" s="6"/>
      <c r="P34" s="31">
        <f t="shared" si="7"/>
        <v>0</v>
      </c>
      <c r="Q34" s="75">
        <f>$T17</f>
        <v>0</v>
      </c>
      <c r="R34" s="26"/>
      <c r="S34" s="26"/>
    </row>
    <row r="35" spans="1:19" ht="16.5" thickBot="1">
      <c r="A35" s="33">
        <f>SUM(A22:A34)</f>
        <v>12</v>
      </c>
      <c r="B35" s="34"/>
      <c r="C35" s="35">
        <f>SUM(C22:C34)</f>
        <v>12</v>
      </c>
      <c r="D35" s="34"/>
      <c r="E35" s="35">
        <f>SUM(E22:E34)</f>
        <v>12</v>
      </c>
      <c r="F35" s="34"/>
      <c r="G35" s="35">
        <f>SUM(G22:G34)</f>
        <v>12</v>
      </c>
      <c r="H35" s="34"/>
      <c r="I35" s="35">
        <f>SUM(I22:I34)</f>
        <v>12</v>
      </c>
      <c r="J35" s="34"/>
      <c r="K35" s="35">
        <f>SUM(K22:K34)</f>
        <v>12</v>
      </c>
      <c r="L35" s="34"/>
      <c r="M35" s="35">
        <f>SUM(M22:M34)</f>
        <v>12</v>
      </c>
      <c r="N35" s="34"/>
      <c r="O35" s="36"/>
      <c r="P35" s="35">
        <f>SUM(P22:P34)</f>
        <v>12</v>
      </c>
      <c r="Q35" s="37"/>
      <c r="R35" s="26"/>
      <c r="S35" s="26"/>
    </row>
    <row r="36" spans="1:19" s="3" customFormat="1">
      <c r="A36" s="15"/>
      <c r="C36" s="15"/>
      <c r="E36" s="15"/>
      <c r="G36" s="15"/>
      <c r="I36" s="15"/>
      <c r="K36" s="15"/>
      <c r="O36" s="16"/>
      <c r="P36" s="15"/>
      <c r="R36" s="15"/>
      <c r="S36" s="15"/>
    </row>
    <row r="37" spans="1:19" s="3" customFormat="1" ht="16.5" thickBot="1">
      <c r="A37" s="15"/>
      <c r="C37" s="15"/>
      <c r="E37" s="15"/>
      <c r="G37" s="15"/>
      <c r="I37" s="15"/>
      <c r="K37" s="15"/>
      <c r="O37" s="16"/>
      <c r="P37" s="15"/>
      <c r="R37" s="15"/>
      <c r="S37" s="15"/>
    </row>
    <row r="38" spans="1:19" ht="16.5" thickBot="1">
      <c r="A38" s="97" t="s">
        <v>48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9"/>
    </row>
    <row r="39" spans="1:19" ht="31.5">
      <c r="A39" s="81" t="s">
        <v>8</v>
      </c>
      <c r="B39" s="82" t="s">
        <v>19</v>
      </c>
      <c r="C39" s="82" t="s">
        <v>23</v>
      </c>
      <c r="D39" s="82" t="s">
        <v>25</v>
      </c>
      <c r="E39" s="82" t="s">
        <v>26</v>
      </c>
      <c r="F39" s="82" t="s">
        <v>11</v>
      </c>
      <c r="G39" s="83" t="s">
        <v>16</v>
      </c>
      <c r="H39" s="84" t="s">
        <v>34</v>
      </c>
      <c r="I39" s="85" t="s">
        <v>28</v>
      </c>
      <c r="J39" s="82" t="s">
        <v>29</v>
      </c>
      <c r="K39" s="83" t="s">
        <v>30</v>
      </c>
      <c r="L39" s="84" t="s">
        <v>35</v>
      </c>
      <c r="M39" s="86" t="s">
        <v>31</v>
      </c>
      <c r="N39" s="87" t="s">
        <v>49</v>
      </c>
      <c r="O39" s="19"/>
    </row>
    <row r="40" spans="1:19">
      <c r="A40" s="11" t="str">
        <f>T5</f>
        <v>Allison</v>
      </c>
      <c r="B40" s="10">
        <f>COUNTIF($B$7:$N$7,$A40)</f>
        <v>1</v>
      </c>
      <c r="C40" s="10">
        <f>COUNTIF($B$8:$N$8,$A40)</f>
        <v>0</v>
      </c>
      <c r="D40" s="10">
        <f>COUNTIF($B$9:$N$9,A40)</f>
        <v>1</v>
      </c>
      <c r="E40" s="10">
        <f>COUNTIF($B$10:$N$10,$A40)</f>
        <v>0</v>
      </c>
      <c r="F40" s="10">
        <f>COUNTIF($B$5:$N$5,$A40)</f>
        <v>2</v>
      </c>
      <c r="G40" s="20">
        <f>COUNTIF($B$6:$N$6,$A40)</f>
        <v>0</v>
      </c>
      <c r="H40" s="21">
        <f>SUM(B40:G40)</f>
        <v>4</v>
      </c>
      <c r="I40" s="22">
        <f>COUNTIF($B$11:$N$11,$A40)</f>
        <v>1</v>
      </c>
      <c r="J40" s="10">
        <f>COUNTIF($B$12:$N$12,$A40)</f>
        <v>1</v>
      </c>
      <c r="K40" s="20">
        <f>COUNTIF($B$13:$N$13,$A40)</f>
        <v>0</v>
      </c>
      <c r="L40" s="21">
        <f t="shared" ref="L40:L52" si="8">SUM(I40:K40)</f>
        <v>2</v>
      </c>
      <c r="M40" s="23">
        <f>COUNTIF($B$14:$N$17,$A40)</f>
        <v>1</v>
      </c>
      <c r="N40" s="24">
        <f>H40+L40+M40</f>
        <v>7</v>
      </c>
      <c r="O40" s="25"/>
    </row>
    <row r="41" spans="1:19">
      <c r="A41" s="75" t="str">
        <f>T6</f>
        <v>Anna</v>
      </c>
      <c r="B41" s="10">
        <f t="shared" ref="B41:B52" si="9">COUNTIF($B$7:$N$7,$A41)</f>
        <v>0</v>
      </c>
      <c r="C41" s="10">
        <f t="shared" ref="C41:C52" si="10">COUNTIF($B$8:$N$8,$A41)</f>
        <v>0</v>
      </c>
      <c r="D41" s="10">
        <f t="shared" ref="D41:D52" si="11">COUNTIF($B$9:$N$9,A41)</f>
        <v>1</v>
      </c>
      <c r="E41" s="10">
        <f t="shared" ref="E41:E52" si="12">COUNTIF($B$10:$N$10,$A41)</f>
        <v>1</v>
      </c>
      <c r="F41" s="10">
        <f t="shared" ref="F41:F52" si="13">COUNTIF($B$5:$N$5,$A41)</f>
        <v>2</v>
      </c>
      <c r="G41" s="20">
        <f t="shared" ref="G41:G52" si="14">COUNTIF($B$6:$N$6,$A41)</f>
        <v>0</v>
      </c>
      <c r="H41" s="21">
        <f t="shared" ref="H41:H52" si="15">SUM(B41:G41)</f>
        <v>4</v>
      </c>
      <c r="I41" s="22">
        <f t="shared" ref="I41:I52" si="16">COUNTIF($B$11:$N$11,$A41)</f>
        <v>2</v>
      </c>
      <c r="J41" s="10">
        <f t="shared" ref="J41:J52" si="17">COUNTIF($B$12:$N$12,$A41)</f>
        <v>0</v>
      </c>
      <c r="K41" s="20">
        <f t="shared" ref="K41:K52" si="18">COUNTIF($B$13:$N$13,$A41)</f>
        <v>0</v>
      </c>
      <c r="L41" s="21">
        <f t="shared" si="8"/>
        <v>2</v>
      </c>
      <c r="M41" s="23">
        <f t="shared" ref="M41:M52" si="19">COUNTIF($B$14:$N$17,$A41)</f>
        <v>1</v>
      </c>
      <c r="N41" s="24">
        <f t="shared" ref="N41:N54" si="20">H41+L41+M41</f>
        <v>7</v>
      </c>
      <c r="O41" s="25"/>
    </row>
    <row r="42" spans="1:19">
      <c r="A42" s="75" t="str">
        <f>T7</f>
        <v>Colleen</v>
      </c>
      <c r="B42" s="10">
        <f t="shared" si="9"/>
        <v>0</v>
      </c>
      <c r="C42" s="10">
        <f t="shared" si="10"/>
        <v>3</v>
      </c>
      <c r="D42" s="10">
        <f t="shared" si="11"/>
        <v>0</v>
      </c>
      <c r="E42" s="10">
        <f t="shared" si="12"/>
        <v>0</v>
      </c>
      <c r="F42" s="10">
        <f t="shared" si="13"/>
        <v>0</v>
      </c>
      <c r="G42" s="20">
        <f t="shared" si="14"/>
        <v>1</v>
      </c>
      <c r="H42" s="21">
        <f t="shared" si="15"/>
        <v>4</v>
      </c>
      <c r="I42" s="22">
        <f t="shared" si="16"/>
        <v>0</v>
      </c>
      <c r="J42" s="10">
        <f t="shared" si="17"/>
        <v>1</v>
      </c>
      <c r="K42" s="20">
        <f t="shared" si="18"/>
        <v>1</v>
      </c>
      <c r="L42" s="21">
        <f t="shared" si="8"/>
        <v>2</v>
      </c>
      <c r="M42" s="23">
        <f t="shared" si="19"/>
        <v>1</v>
      </c>
      <c r="N42" s="24">
        <f t="shared" si="20"/>
        <v>7</v>
      </c>
      <c r="O42" s="25"/>
    </row>
    <row r="43" spans="1:19">
      <c r="A43" s="75" t="str">
        <f>T8</f>
        <v>Ella</v>
      </c>
      <c r="B43" s="10">
        <f t="shared" si="9"/>
        <v>1</v>
      </c>
      <c r="C43" s="10">
        <f t="shared" si="10"/>
        <v>0</v>
      </c>
      <c r="D43" s="10">
        <f t="shared" si="11"/>
        <v>1</v>
      </c>
      <c r="E43" s="10">
        <f t="shared" si="12"/>
        <v>2</v>
      </c>
      <c r="F43" s="10">
        <f t="shared" si="13"/>
        <v>0</v>
      </c>
      <c r="G43" s="20">
        <f t="shared" si="14"/>
        <v>1</v>
      </c>
      <c r="H43" s="21">
        <f t="shared" si="15"/>
        <v>5</v>
      </c>
      <c r="I43" s="22">
        <f t="shared" si="16"/>
        <v>1</v>
      </c>
      <c r="J43" s="10">
        <f t="shared" si="17"/>
        <v>0</v>
      </c>
      <c r="K43" s="20">
        <f t="shared" si="18"/>
        <v>1</v>
      </c>
      <c r="L43" s="21">
        <f t="shared" si="8"/>
        <v>2</v>
      </c>
      <c r="M43" s="23">
        <f t="shared" si="19"/>
        <v>0</v>
      </c>
      <c r="N43" s="24">
        <f t="shared" si="20"/>
        <v>7</v>
      </c>
      <c r="O43" s="25"/>
    </row>
    <row r="44" spans="1:19">
      <c r="A44" s="75" t="str">
        <f>T9</f>
        <v>Ginny</v>
      </c>
      <c r="B44" s="10">
        <f t="shared" si="9"/>
        <v>0</v>
      </c>
      <c r="C44" s="10">
        <f t="shared" si="10"/>
        <v>0</v>
      </c>
      <c r="D44" s="10">
        <f t="shared" si="11"/>
        <v>1</v>
      </c>
      <c r="E44" s="10">
        <f t="shared" si="12"/>
        <v>1</v>
      </c>
      <c r="F44" s="10">
        <f t="shared" si="13"/>
        <v>2</v>
      </c>
      <c r="G44" s="20">
        <f t="shared" si="14"/>
        <v>1</v>
      </c>
      <c r="H44" s="21">
        <f t="shared" si="15"/>
        <v>5</v>
      </c>
      <c r="I44" s="22">
        <f t="shared" si="16"/>
        <v>0</v>
      </c>
      <c r="J44" s="10">
        <f t="shared" si="17"/>
        <v>2</v>
      </c>
      <c r="K44" s="20">
        <f t="shared" si="18"/>
        <v>0</v>
      </c>
      <c r="L44" s="21">
        <f t="shared" si="8"/>
        <v>2</v>
      </c>
      <c r="M44" s="23">
        <f t="shared" si="19"/>
        <v>0</v>
      </c>
      <c r="N44" s="24">
        <f t="shared" si="20"/>
        <v>7</v>
      </c>
      <c r="O44" s="25"/>
    </row>
    <row r="45" spans="1:19">
      <c r="A45" s="75" t="str">
        <f>T10</f>
        <v>Julianna</v>
      </c>
      <c r="B45" s="10">
        <f t="shared" si="9"/>
        <v>0</v>
      </c>
      <c r="C45" s="10">
        <f t="shared" si="10"/>
        <v>0</v>
      </c>
      <c r="D45" s="10">
        <f t="shared" si="11"/>
        <v>0</v>
      </c>
      <c r="E45" s="10">
        <f t="shared" si="12"/>
        <v>0</v>
      </c>
      <c r="F45" s="10">
        <f t="shared" si="13"/>
        <v>0</v>
      </c>
      <c r="G45" s="20">
        <f t="shared" si="14"/>
        <v>0</v>
      </c>
      <c r="H45" s="21">
        <f t="shared" si="15"/>
        <v>0</v>
      </c>
      <c r="I45" s="22">
        <f t="shared" si="16"/>
        <v>0</v>
      </c>
      <c r="J45" s="10">
        <f t="shared" si="17"/>
        <v>0</v>
      </c>
      <c r="K45" s="20">
        <f t="shared" si="18"/>
        <v>0</v>
      </c>
      <c r="L45" s="21">
        <f t="shared" si="8"/>
        <v>0</v>
      </c>
      <c r="M45" s="23">
        <f t="shared" si="19"/>
        <v>7</v>
      </c>
      <c r="N45" s="24">
        <f t="shared" si="20"/>
        <v>7</v>
      </c>
      <c r="O45" s="25"/>
    </row>
    <row r="46" spans="1:19">
      <c r="A46" s="75" t="str">
        <f>T11</f>
        <v>Katie</v>
      </c>
      <c r="B46" s="10">
        <f t="shared" si="9"/>
        <v>1</v>
      </c>
      <c r="C46" s="10">
        <f t="shared" si="10"/>
        <v>1</v>
      </c>
      <c r="D46" s="10">
        <f t="shared" si="11"/>
        <v>1</v>
      </c>
      <c r="E46" s="10">
        <f t="shared" si="12"/>
        <v>0</v>
      </c>
      <c r="F46" s="10">
        <f t="shared" si="13"/>
        <v>0</v>
      </c>
      <c r="G46" s="20">
        <f t="shared" si="14"/>
        <v>1</v>
      </c>
      <c r="H46" s="21">
        <f t="shared" si="15"/>
        <v>4</v>
      </c>
      <c r="I46" s="22">
        <f t="shared" si="16"/>
        <v>0</v>
      </c>
      <c r="J46" s="10">
        <f t="shared" si="17"/>
        <v>1</v>
      </c>
      <c r="K46" s="20">
        <f t="shared" si="18"/>
        <v>1</v>
      </c>
      <c r="L46" s="21">
        <f t="shared" si="8"/>
        <v>2</v>
      </c>
      <c r="M46" s="23">
        <f t="shared" si="19"/>
        <v>1</v>
      </c>
      <c r="N46" s="24">
        <f t="shared" si="20"/>
        <v>7</v>
      </c>
      <c r="O46" s="25"/>
    </row>
    <row r="47" spans="1:19">
      <c r="A47" s="75" t="str">
        <f>T12</f>
        <v>Kiley</v>
      </c>
      <c r="B47" s="10">
        <f t="shared" si="9"/>
        <v>1</v>
      </c>
      <c r="C47" s="10">
        <f t="shared" si="10"/>
        <v>2</v>
      </c>
      <c r="D47" s="10">
        <f t="shared" si="11"/>
        <v>0</v>
      </c>
      <c r="E47" s="10">
        <f t="shared" si="12"/>
        <v>0</v>
      </c>
      <c r="F47" s="10">
        <f t="shared" si="13"/>
        <v>0</v>
      </c>
      <c r="G47" s="20">
        <f t="shared" si="14"/>
        <v>1</v>
      </c>
      <c r="H47" s="21">
        <f t="shared" si="15"/>
        <v>4</v>
      </c>
      <c r="I47" s="22">
        <f t="shared" si="16"/>
        <v>1</v>
      </c>
      <c r="J47" s="10">
        <f t="shared" si="17"/>
        <v>0</v>
      </c>
      <c r="K47" s="20">
        <f t="shared" si="18"/>
        <v>1</v>
      </c>
      <c r="L47" s="21">
        <f t="shared" si="8"/>
        <v>2</v>
      </c>
      <c r="M47" s="23">
        <f t="shared" si="19"/>
        <v>1</v>
      </c>
      <c r="N47" s="24">
        <f t="shared" si="20"/>
        <v>7</v>
      </c>
      <c r="O47" s="25"/>
    </row>
    <row r="48" spans="1:19">
      <c r="A48" s="75" t="str">
        <f>T13</f>
        <v>Maddy</v>
      </c>
      <c r="B48" s="10">
        <f t="shared" si="9"/>
        <v>2</v>
      </c>
      <c r="C48" s="10">
        <f t="shared" si="10"/>
        <v>0</v>
      </c>
      <c r="D48" s="10">
        <f t="shared" si="11"/>
        <v>0</v>
      </c>
      <c r="E48" s="10">
        <f t="shared" si="12"/>
        <v>1</v>
      </c>
      <c r="F48" s="10">
        <f t="shared" si="13"/>
        <v>1</v>
      </c>
      <c r="G48" s="20">
        <f t="shared" si="14"/>
        <v>0</v>
      </c>
      <c r="H48" s="21">
        <f t="shared" si="15"/>
        <v>4</v>
      </c>
      <c r="I48" s="22">
        <f t="shared" si="16"/>
        <v>0</v>
      </c>
      <c r="J48" s="10">
        <f t="shared" si="17"/>
        <v>1</v>
      </c>
      <c r="K48" s="20">
        <f t="shared" si="18"/>
        <v>1</v>
      </c>
      <c r="L48" s="21">
        <f t="shared" si="8"/>
        <v>2</v>
      </c>
      <c r="M48" s="23">
        <f t="shared" si="19"/>
        <v>1</v>
      </c>
      <c r="N48" s="24">
        <f t="shared" si="20"/>
        <v>7</v>
      </c>
      <c r="O48" s="25"/>
    </row>
    <row r="49" spans="1:19">
      <c r="A49" s="75" t="str">
        <f>T14</f>
        <v>Maggie</v>
      </c>
      <c r="B49" s="10">
        <f t="shared" si="9"/>
        <v>0</v>
      </c>
      <c r="C49" s="10">
        <f t="shared" si="10"/>
        <v>0</v>
      </c>
      <c r="D49" s="10">
        <f t="shared" si="11"/>
        <v>2</v>
      </c>
      <c r="E49" s="10">
        <f t="shared" si="12"/>
        <v>0</v>
      </c>
      <c r="F49" s="10">
        <f t="shared" si="13"/>
        <v>0</v>
      </c>
      <c r="G49" s="20">
        <f t="shared" si="14"/>
        <v>2</v>
      </c>
      <c r="H49" s="21">
        <f t="shared" si="15"/>
        <v>4</v>
      </c>
      <c r="I49" s="22">
        <f t="shared" si="16"/>
        <v>1</v>
      </c>
      <c r="J49" s="10">
        <f t="shared" si="17"/>
        <v>1</v>
      </c>
      <c r="K49" s="20">
        <f t="shared" si="18"/>
        <v>1</v>
      </c>
      <c r="L49" s="21">
        <f t="shared" si="8"/>
        <v>3</v>
      </c>
      <c r="M49" s="23">
        <f t="shared" si="19"/>
        <v>0</v>
      </c>
      <c r="N49" s="24">
        <f t="shared" si="20"/>
        <v>7</v>
      </c>
      <c r="O49" s="25"/>
    </row>
    <row r="50" spans="1:19">
      <c r="A50" s="75" t="str">
        <f>T15</f>
        <v>Reese</v>
      </c>
      <c r="B50" s="10">
        <f t="shared" si="9"/>
        <v>1</v>
      </c>
      <c r="C50" s="10">
        <f t="shared" si="10"/>
        <v>1</v>
      </c>
      <c r="D50" s="10">
        <f t="shared" si="11"/>
        <v>0</v>
      </c>
      <c r="E50" s="10">
        <f t="shared" si="12"/>
        <v>2</v>
      </c>
      <c r="F50" s="10">
        <f t="shared" si="13"/>
        <v>0</v>
      </c>
      <c r="G50" s="20">
        <f t="shared" si="14"/>
        <v>0</v>
      </c>
      <c r="H50" s="21">
        <f t="shared" ref="H50:H51" si="21">SUM(B50:G50)</f>
        <v>4</v>
      </c>
      <c r="I50" s="22">
        <f t="shared" si="16"/>
        <v>1</v>
      </c>
      <c r="J50" s="10">
        <f t="shared" si="17"/>
        <v>0</v>
      </c>
      <c r="K50" s="20">
        <f t="shared" si="18"/>
        <v>1</v>
      </c>
      <c r="L50" s="21">
        <f t="shared" ref="L50:L51" si="22">SUM(I50:K50)</f>
        <v>2</v>
      </c>
      <c r="M50" s="23">
        <f t="shared" si="19"/>
        <v>1</v>
      </c>
      <c r="N50" s="24">
        <f t="shared" ref="N50:N51" si="23">H50+L50+M50</f>
        <v>7</v>
      </c>
      <c r="O50" s="25"/>
    </row>
    <row r="51" spans="1:19">
      <c r="A51" s="75" t="str">
        <f>T16</f>
        <v>Brenda</v>
      </c>
      <c r="B51" s="10">
        <f t="shared" si="9"/>
        <v>0</v>
      </c>
      <c r="C51" s="10">
        <f t="shared" si="10"/>
        <v>0</v>
      </c>
      <c r="D51" s="10">
        <f t="shared" si="11"/>
        <v>0</v>
      </c>
      <c r="E51" s="10">
        <f t="shared" si="12"/>
        <v>0</v>
      </c>
      <c r="F51" s="10">
        <f t="shared" si="13"/>
        <v>0</v>
      </c>
      <c r="G51" s="20">
        <f t="shared" si="14"/>
        <v>0</v>
      </c>
      <c r="H51" s="21">
        <f t="shared" si="21"/>
        <v>0</v>
      </c>
      <c r="I51" s="22">
        <f t="shared" si="16"/>
        <v>0</v>
      </c>
      <c r="J51" s="10">
        <f t="shared" si="17"/>
        <v>0</v>
      </c>
      <c r="K51" s="20">
        <f t="shared" si="18"/>
        <v>0</v>
      </c>
      <c r="L51" s="21">
        <f t="shared" si="22"/>
        <v>0</v>
      </c>
      <c r="M51" s="23">
        <f>COUNTIF($B$14:$N$17,$A51)</f>
        <v>7</v>
      </c>
      <c r="N51" s="24">
        <f t="shared" si="23"/>
        <v>7</v>
      </c>
      <c r="O51" s="25"/>
    </row>
    <row r="52" spans="1:19">
      <c r="A52" s="75">
        <f>T17</f>
        <v>0</v>
      </c>
      <c r="B52" s="10">
        <f t="shared" si="9"/>
        <v>0</v>
      </c>
      <c r="C52" s="10">
        <f t="shared" si="10"/>
        <v>0</v>
      </c>
      <c r="D52" s="10">
        <f t="shared" si="11"/>
        <v>0</v>
      </c>
      <c r="E52" s="10">
        <f t="shared" si="12"/>
        <v>0</v>
      </c>
      <c r="F52" s="10">
        <f t="shared" si="13"/>
        <v>0</v>
      </c>
      <c r="G52" s="20">
        <f t="shared" si="14"/>
        <v>0</v>
      </c>
      <c r="H52" s="21">
        <f t="shared" si="15"/>
        <v>0</v>
      </c>
      <c r="I52" s="22">
        <f t="shared" si="16"/>
        <v>0</v>
      </c>
      <c r="J52" s="10">
        <f t="shared" si="17"/>
        <v>0</v>
      </c>
      <c r="K52" s="20">
        <f t="shared" si="18"/>
        <v>0</v>
      </c>
      <c r="L52" s="21">
        <f t="shared" si="8"/>
        <v>0</v>
      </c>
      <c r="M52" s="23">
        <f t="shared" si="19"/>
        <v>0</v>
      </c>
      <c r="N52" s="24">
        <f t="shared" si="20"/>
        <v>0</v>
      </c>
      <c r="O52" s="25"/>
    </row>
    <row r="53" spans="1:19" ht="7.5" customHeight="1" thickBot="1">
      <c r="A53" s="32"/>
      <c r="B53" s="31"/>
      <c r="C53" s="31"/>
      <c r="D53" s="31"/>
      <c r="E53" s="31"/>
      <c r="F53" s="50"/>
      <c r="G53" s="51"/>
      <c r="H53" s="52"/>
      <c r="I53" s="53"/>
      <c r="J53" s="31"/>
      <c r="K53" s="51"/>
      <c r="L53" s="52"/>
      <c r="M53" s="54"/>
      <c r="N53" s="55"/>
      <c r="O53" s="25"/>
      <c r="Q53" s="27"/>
      <c r="R53" s="26"/>
      <c r="S53" s="26"/>
    </row>
    <row r="54" spans="1:19" ht="16.5" thickBot="1">
      <c r="A54" s="62" t="s">
        <v>37</v>
      </c>
      <c r="B54" s="56">
        <f t="shared" ref="B54:M54" si="24">SUM(B40:B52)</f>
        <v>7</v>
      </c>
      <c r="C54" s="56">
        <f t="shared" si="24"/>
        <v>7</v>
      </c>
      <c r="D54" s="56">
        <f t="shared" si="24"/>
        <v>7</v>
      </c>
      <c r="E54" s="56">
        <f t="shared" si="24"/>
        <v>7</v>
      </c>
      <c r="F54" s="56">
        <f t="shared" si="24"/>
        <v>7</v>
      </c>
      <c r="G54" s="57">
        <f t="shared" si="24"/>
        <v>7</v>
      </c>
      <c r="H54" s="58">
        <f t="shared" ref="H54" si="25">SUM(H40:H52)</f>
        <v>42</v>
      </c>
      <c r="I54" s="59">
        <f t="shared" si="24"/>
        <v>7</v>
      </c>
      <c r="J54" s="56">
        <f t="shared" si="24"/>
        <v>7</v>
      </c>
      <c r="K54" s="57">
        <f t="shared" si="24"/>
        <v>7</v>
      </c>
      <c r="L54" s="58">
        <f t="shared" si="24"/>
        <v>21</v>
      </c>
      <c r="M54" s="60">
        <f t="shared" si="24"/>
        <v>21</v>
      </c>
      <c r="N54" s="61">
        <f t="shared" si="20"/>
        <v>84</v>
      </c>
      <c r="O54" s="25"/>
      <c r="Q54" s="27"/>
      <c r="R54" s="26"/>
      <c r="S54" s="26"/>
    </row>
    <row r="55" spans="1:19">
      <c r="Q55" s="28"/>
      <c r="R55" s="26"/>
      <c r="S55" s="26"/>
    </row>
  </sheetData>
  <sheetProtection password="C73C" sheet="1" objects="1" scenarios="1"/>
  <mergeCells count="12">
    <mergeCell ref="V4:W4"/>
    <mergeCell ref="A3:B3"/>
    <mergeCell ref="C3:D3"/>
    <mergeCell ref="E3:F3"/>
    <mergeCell ref="G3:H3"/>
    <mergeCell ref="I3:J3"/>
    <mergeCell ref="K3:L3"/>
    <mergeCell ref="A20:Q20"/>
    <mergeCell ref="A38:N38"/>
    <mergeCell ref="A1:R1"/>
    <mergeCell ref="M3:N3"/>
    <mergeCell ref="P4:Q4"/>
  </mergeCells>
  <printOptions horizontalCentered="1" gridLines="1"/>
  <pageMargins left="0.25" right="0.25" top="0.75" bottom="0.75" header="0.3" footer="0.3"/>
  <pageSetup scale="85" orientation="landscape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 </vt:lpstr>
      <vt:lpstr>May 3rd vs. Hawkeyes</vt:lpstr>
      <vt:lpstr>'May 3rd vs. Hawkeyes'!Print_Area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</dc:creator>
  <cp:lastModifiedBy>Jon</cp:lastModifiedBy>
  <cp:lastPrinted>2014-03-17T05:03:15Z</cp:lastPrinted>
  <dcterms:created xsi:type="dcterms:W3CDTF">2014-01-04T15:49:32Z</dcterms:created>
  <dcterms:modified xsi:type="dcterms:W3CDTF">2014-03-19T02:57:03Z</dcterms:modified>
</cp:coreProperties>
</file>